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20" windowWidth="11565" windowHeight="6255" activeTab="2"/>
  </bookViews>
  <sheets>
    <sheet name="1.유통업체 현황" sheetId="1" r:id="rId1"/>
    <sheet name="2.금융기관(각 동)" sheetId="2" r:id="rId2"/>
    <sheet name="3.새마을금고" sheetId="3" r:id="rId3"/>
  </sheets>
  <definedNames/>
  <calcPr fullCalcOnLoad="1"/>
</workbook>
</file>

<file path=xl/sharedStrings.xml><?xml version="1.0" encoding="utf-8"?>
<sst xmlns="http://schemas.openxmlformats.org/spreadsheetml/2006/main" count="301" uniqueCount="145">
  <si>
    <t>자료 : 경제과</t>
  </si>
  <si>
    <t>2 0 0 6</t>
  </si>
  <si>
    <t>2 0 0 7</t>
  </si>
  <si>
    <t>2 0 0 8</t>
  </si>
  <si>
    <t>연   별
동   별</t>
  </si>
  <si>
    <t>단위 : 개, 백만원</t>
  </si>
  <si>
    <t>연  별 및
금 고 별</t>
  </si>
  <si>
    <t>새   마   을   금   고</t>
  </si>
  <si>
    <t>금 고 수</t>
  </si>
  <si>
    <t>자 산 액</t>
  </si>
  <si>
    <t>예 금 액</t>
  </si>
  <si>
    <t>대 출 액</t>
  </si>
  <si>
    <t>회원수(명)</t>
  </si>
  <si>
    <t>자료 : 총무과</t>
  </si>
  <si>
    <t>단위 : 개소</t>
  </si>
  <si>
    <t>계</t>
  </si>
  <si>
    <t>한국
은행</t>
  </si>
  <si>
    <t>시      중      은      행</t>
  </si>
  <si>
    <t>지   방   은   행</t>
  </si>
  <si>
    <t>특    수    은    행</t>
  </si>
  <si>
    <t>기  타</t>
  </si>
  <si>
    <t>외환
은행</t>
  </si>
  <si>
    <t>신한
은행</t>
  </si>
  <si>
    <t>하나
은행</t>
  </si>
  <si>
    <t>대구
은행</t>
  </si>
  <si>
    <t>부산
은행</t>
  </si>
  <si>
    <t>경남
은행</t>
  </si>
  <si>
    <r>
      <t>농협</t>
    </r>
    <r>
      <rPr>
        <vertAlign val="superscript"/>
        <sz val="9"/>
        <rFont val="돋움"/>
        <family val="3"/>
      </rPr>
      <t>5)</t>
    </r>
    <r>
      <rPr>
        <sz val="9"/>
        <rFont val="돋움"/>
        <family val="3"/>
      </rPr>
      <t xml:space="preserve">
중앙회</t>
    </r>
  </si>
  <si>
    <t>수협
중앙회</t>
  </si>
  <si>
    <t>한국산업
은행</t>
  </si>
  <si>
    <t>외국
은행</t>
  </si>
  <si>
    <t>15(1)</t>
  </si>
  <si>
    <t>2 0 0 5</t>
  </si>
  <si>
    <t>29(1)</t>
  </si>
  <si>
    <t>2 0 0 6</t>
  </si>
  <si>
    <t>30(1)</t>
  </si>
  <si>
    <t>2 0 0 7</t>
  </si>
  <si>
    <t>30(2)</t>
  </si>
  <si>
    <t>4(1)</t>
  </si>
  <si>
    <t>2 0 0 8</t>
  </si>
  <si>
    <t>내당 1동</t>
  </si>
  <si>
    <t>내당2.3동</t>
  </si>
  <si>
    <t>내당 4동</t>
  </si>
  <si>
    <t>비산1동</t>
  </si>
  <si>
    <t>비산2.3동</t>
  </si>
  <si>
    <t>비산 4동</t>
  </si>
  <si>
    <t>비산5동</t>
  </si>
  <si>
    <t>비산6동</t>
  </si>
  <si>
    <t>비산7동</t>
  </si>
  <si>
    <t>평리 1동</t>
  </si>
  <si>
    <t>평리 2동</t>
  </si>
  <si>
    <t>평리 3동</t>
  </si>
  <si>
    <t>평리 4동</t>
  </si>
  <si>
    <t>평리 5동</t>
  </si>
  <si>
    <t>평리 6동</t>
  </si>
  <si>
    <t>상중이동</t>
  </si>
  <si>
    <t>원대동</t>
  </si>
  <si>
    <t>자료 : 금융감독원 대구지원</t>
  </si>
  <si>
    <t>2 0 0 9</t>
  </si>
  <si>
    <t>개소</t>
  </si>
  <si>
    <t>2 0 1 0</t>
  </si>
  <si>
    <t>수출입은행</t>
  </si>
  <si>
    <t xml:space="preserve"> 주:1. 금융기관수에 ( )내서 수치 포함.</t>
  </si>
  <si>
    <r>
      <t>우리</t>
    </r>
    <r>
      <rPr>
        <sz val="9"/>
        <rFont val="돋움"/>
        <family val="3"/>
      </rPr>
      <t xml:space="preserve">
은행</t>
    </r>
  </si>
  <si>
    <r>
      <t>제일</t>
    </r>
    <r>
      <rPr>
        <sz val="9"/>
        <rFont val="돋움"/>
        <family val="3"/>
      </rPr>
      <t xml:space="preserve">
은행</t>
    </r>
  </si>
  <si>
    <r>
      <t>국민</t>
    </r>
    <r>
      <rPr>
        <sz val="9"/>
        <rFont val="돋움"/>
        <family val="3"/>
      </rPr>
      <t xml:space="preserve">
은행</t>
    </r>
  </si>
  <si>
    <r>
      <t>씨티</t>
    </r>
    <r>
      <rPr>
        <sz val="9"/>
        <rFont val="돋움"/>
        <family val="3"/>
      </rPr>
      <t xml:space="preserve">
은행</t>
    </r>
  </si>
  <si>
    <t>기업
은행</t>
  </si>
  <si>
    <t>내당 새마을금고</t>
  </si>
  <si>
    <t xml:space="preserve">내당2동 새마을금고 </t>
  </si>
  <si>
    <t xml:space="preserve">비산1동 비룡 새마을금고 </t>
  </si>
  <si>
    <t xml:space="preserve">날뫼 새마을금고 </t>
  </si>
  <si>
    <t xml:space="preserve">비산 새마을금고 </t>
  </si>
  <si>
    <t xml:space="preserve">비산 4동 새마을금고 </t>
  </si>
  <si>
    <t xml:space="preserve">비산5동 새마을금고 </t>
  </si>
  <si>
    <t xml:space="preserve">서대구 새마을금고 </t>
  </si>
  <si>
    <t xml:space="preserve">비산7동 새마을금고 </t>
  </si>
  <si>
    <t xml:space="preserve">평리 3동 새마을금고 </t>
  </si>
  <si>
    <t xml:space="preserve">평리 4동 새마을금고 </t>
  </si>
  <si>
    <t xml:space="preserve">와룡 새마을금고 </t>
  </si>
  <si>
    <t>원대1.2가 새마을금고</t>
  </si>
  <si>
    <t>원대3가 새마을금고</t>
  </si>
  <si>
    <t xml:space="preserve">  총       계</t>
  </si>
  <si>
    <t>대형마트(할인점)</t>
  </si>
  <si>
    <t>전  문  점</t>
  </si>
  <si>
    <t>백      화      점</t>
  </si>
  <si>
    <t>쇼   핑   센   터</t>
  </si>
  <si>
    <t>시             장</t>
  </si>
  <si>
    <r>
      <t>기타 대규모 점포</t>
    </r>
    <r>
      <rPr>
        <vertAlign val="superscript"/>
        <sz val="9"/>
        <rFont val="돋움"/>
        <family val="3"/>
      </rPr>
      <t>1)</t>
    </r>
  </si>
  <si>
    <t>등 록 시 장</t>
  </si>
  <si>
    <t>인 정 시 장</t>
  </si>
  <si>
    <t>면   적</t>
  </si>
  <si>
    <t>매 장
면 적</t>
  </si>
  <si>
    <t>건  물
연면적</t>
  </si>
  <si>
    <t>대지면적
(시장)</t>
  </si>
  <si>
    <t xml:space="preserve">연  별 </t>
  </si>
  <si>
    <t xml:space="preserve">  주:1)'기타'는 농수산물센터, 도매시장 등임</t>
  </si>
  <si>
    <t>(금융회사 점포현황 참고)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</si>
  <si>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</si>
  <si>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</si>
  <si>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</si>
  <si>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</si>
  <si>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</si>
  <si>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</si>
  <si>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</si>
  <si>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</si>
  <si>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</si>
  <si>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</si>
  <si>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</si>
  <si>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</si>
  <si>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</si>
  <si>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</si>
  <si>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</si>
  <si>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</si>
  <si>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</si>
  <si>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1. 유통업체 현황</t>
  </si>
  <si>
    <t>단위 : 개소, ㎡</t>
  </si>
  <si>
    <t>3. 새마을 금고</t>
  </si>
  <si>
    <t>2. 금융기관</t>
  </si>
  <si>
    <t xml:space="preserve">     2.( )내는 출장소 갯수임.</t>
  </si>
  <si>
    <t>대구의료원새마을금고</t>
  </si>
  <si>
    <t xml:space="preserve">평리  새마을금고 </t>
  </si>
  <si>
    <t xml:space="preserve">평상  새마을금고 </t>
  </si>
  <si>
    <t>조흥
은행</t>
  </si>
  <si>
    <t>소  계</t>
  </si>
  <si>
    <t>개소</t>
  </si>
  <si>
    <t>면적</t>
  </si>
  <si>
    <t>매장
면적</t>
  </si>
  <si>
    <t>대지
면적</t>
  </si>
  <si>
    <t>2 0 1 1</t>
  </si>
  <si>
    <t>-</t>
  </si>
  <si>
    <t>15(1)</t>
  </si>
  <si>
    <t>30(1)</t>
  </si>
  <si>
    <t>상점가</t>
  </si>
  <si>
    <t>-</t>
  </si>
  <si>
    <t>2 0 1 1</t>
  </si>
  <si>
    <t xml:space="preserve">    </t>
  </si>
  <si>
    <t>2(1)</t>
  </si>
  <si>
    <t>3(1)</t>
  </si>
  <si>
    <t>2  0  0  6</t>
  </si>
  <si>
    <t>2  0  0  7</t>
  </si>
  <si>
    <t>2  0  0  8</t>
  </si>
  <si>
    <t>2  0  0  9</t>
  </si>
  <si>
    <t>2  0  1  0</t>
  </si>
  <si>
    <t>2  0  1  1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</si>
</sst>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_-* #,##0.0_-;\-* #,##0.0_-;_-* &quot;-&quot;_-;_-@_-"/>
    <numFmt numFmtId="179" formatCode="0.0_);[Red]\(0.0\)"/>
    <numFmt numFmtId="180" formatCode="_-* #,##0.0_-;\-* #,##0.0_-;_-* &quot;-&quot;?_-;_-@_-"/>
    <numFmt numFmtId="181" formatCode="#,##0.0_ "/>
    <numFmt numFmtId="182" formatCode="0_ "/>
    <numFmt numFmtId="183" formatCode="\-"/>
    <numFmt numFmtId="184" formatCode="0_);[Red]\(0\)"/>
    <numFmt numFmtId="185" formatCode="#,##0_);[Red]\(#,##0\)"/>
    <numFmt numFmtId="186" formatCode="#,##0.0"/>
    <numFmt numFmtId="187" formatCode="#,##0.00_);[Red]\(#,##0.00\)"/>
    <numFmt numFmtId="188" formatCode="#,##0.0_);[Red]\(#,##0.0\)"/>
    <numFmt numFmtId="189" formatCode="#,##0.00_ "/>
    <numFmt numFmtId="190" formatCode="0.00_);[Red]\(0.00\)"/>
    <numFmt numFmtId="191" formatCode="_ * #,##0_ ;_ * \-#,##0_ ;_ * &quot;-&quot;_ ;_ @_ "/>
    <numFmt numFmtId="192" formatCode="_ * #,##0.00_ ;_ * \-#,##0.00_ ;_ * &quot;-&quot;??_ ;_ @_ "/>
    <numFmt numFmtId="193" formatCode="\(#,##0\)"/>
    <numFmt numFmtId="194" formatCode="#,##0;\-#,##0;&quot; &quot;"/>
    <numFmt numFmtId="195" formatCode="\(0\)"/>
    <numFmt numFmtId="196" formatCode="[$-412]yyyy&quot;년&quot;\ m&quot;월&quot;\ d&quot;일&quot;\ dddd"/>
    <numFmt numFmtId="197" formatCode="[$-412]AM/PM\ h:mm:ss"/>
  </numFmts>
  <fonts count="31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color indexed="16"/>
      <name val="돋움"/>
      <family val="3"/>
    </font>
    <font>
      <sz val="9"/>
      <name val="굴림"/>
      <family val="3"/>
    </font>
    <font>
      <vertAlign val="superscript"/>
      <sz val="9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돋움"/>
      <family val="3"/>
    </font>
    <font>
      <sz val="9"/>
      <color indexed="14"/>
      <name val="돋움"/>
      <family val="3"/>
    </font>
    <font>
      <b/>
      <sz val="10"/>
      <color indexed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2" borderId="9" applyNumberFormat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0" fillId="0" borderId="10" applyNumberFormat="0" applyAlignment="0" applyProtection="0"/>
    <xf numFmtId="0" fontId="10" fillId="0" borderId="11">
      <alignment horizontal="left" vertical="center"/>
      <protection/>
    </xf>
  </cellStyleXfs>
  <cellXfs count="1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14" borderId="13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14" borderId="13" xfId="0" applyFont="1" applyFill="1" applyBorder="1" applyAlignment="1">
      <alignment horizontal="center" vertical="center" wrapText="1" shrinkToFit="1"/>
    </xf>
    <xf numFmtId="0" fontId="1" fillId="14" borderId="14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0" xfId="67" applyFont="1" applyFill="1" applyAlignment="1">
      <alignment horizontal="center" vertical="center"/>
      <protection/>
    </xf>
    <xf numFmtId="41" fontId="1" fillId="0" borderId="13" xfId="67" applyNumberFormat="1" applyFont="1" applyFill="1" applyBorder="1" applyAlignment="1">
      <alignment horizontal="center" vertical="center"/>
      <protection/>
    </xf>
    <xf numFmtId="0" fontId="1" fillId="0" borderId="0" xfId="67" applyNumberFormat="1" applyFont="1" applyFill="1" applyAlignment="1">
      <alignment horizontal="center" vertical="center"/>
      <protection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3" xfId="48" applyNumberFormat="1" applyFont="1" applyFill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3" xfId="48" applyNumberFormat="1" applyFont="1" applyFill="1" applyBorder="1" applyAlignment="1">
      <alignment horizontal="center" vertical="center"/>
    </xf>
    <xf numFmtId="180" fontId="1" fillId="0" borderId="13" xfId="67" applyNumberFormat="1" applyFont="1" applyFill="1" applyBorder="1" applyAlignment="1">
      <alignment horizontal="right" vertical="center"/>
      <protection/>
    </xf>
    <xf numFmtId="0" fontId="1" fillId="14" borderId="13" xfId="67" applyNumberFormat="1" applyFont="1" applyFill="1" applyBorder="1" applyAlignment="1">
      <alignment horizontal="center" vertical="center" wrapText="1"/>
      <protection/>
    </xf>
    <xf numFmtId="0" fontId="1" fillId="14" borderId="14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1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0" fontId="12" fillId="0" borderId="0" xfId="67" applyNumberFormat="1" applyFont="1" applyFill="1" applyAlignment="1">
      <alignment horizontal="right" vertical="center"/>
      <protection/>
    </xf>
    <xf numFmtId="180" fontId="12" fillId="0" borderId="0" xfId="67" applyNumberFormat="1" applyFont="1" applyFill="1" applyAlignment="1">
      <alignment vertical="center"/>
      <protection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" fillId="0" borderId="11" xfId="0" applyFont="1" applyBorder="1" applyAlignment="1">
      <alignment vertical="center"/>
    </xf>
    <xf numFmtId="41" fontId="1" fillId="0" borderId="14" xfId="48" applyNumberFormat="1" applyFont="1" applyFill="1" applyBorder="1" applyAlignment="1">
      <alignment horizontal="center" vertical="center"/>
    </xf>
    <xf numFmtId="41" fontId="1" fillId="0" borderId="13" xfId="48" applyNumberFormat="1" applyFont="1" applyBorder="1" applyAlignment="1">
      <alignment horizontal="center" vertical="center"/>
    </xf>
    <xf numFmtId="41" fontId="1" fillId="0" borderId="14" xfId="48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1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2" fontId="11" fillId="0" borderId="0" xfId="65" applyFont="1" applyFill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180" fontId="12" fillId="0" borderId="11" xfId="67" applyNumberFormat="1" applyFont="1" applyFill="1" applyBorder="1" applyAlignment="1">
      <alignment horizontal="center" vertical="center"/>
      <protection/>
    </xf>
    <xf numFmtId="41" fontId="12" fillId="0" borderId="11" xfId="67" applyNumberFormat="1" applyFont="1" applyFill="1" applyBorder="1" applyAlignment="1">
      <alignment horizontal="center" vertical="center"/>
      <protection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right" vertical="center" wrapText="1"/>
    </xf>
    <xf numFmtId="180" fontId="1" fillId="0" borderId="13" xfId="48" applyNumberFormat="1" applyFont="1" applyFill="1" applyBorder="1" applyAlignment="1">
      <alignment horizontal="right" vertical="center"/>
    </xf>
    <xf numFmtId="41" fontId="1" fillId="0" borderId="13" xfId="48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41" fontId="1" fillId="0" borderId="13" xfId="48" applyNumberFormat="1" applyFont="1" applyFill="1" applyBorder="1" applyAlignment="1">
      <alignment vertical="center"/>
    </xf>
    <xf numFmtId="180" fontId="12" fillId="0" borderId="22" xfId="67" applyNumberFormat="1" applyFont="1" applyFill="1" applyBorder="1" applyAlignment="1">
      <alignment horizontal="center" vertical="center"/>
      <protection/>
    </xf>
    <xf numFmtId="180" fontId="1" fillId="0" borderId="14" xfId="48" applyNumberFormat="1" applyFont="1" applyFill="1" applyBorder="1" applyAlignment="1">
      <alignment horizontal="right" vertical="center"/>
    </xf>
    <xf numFmtId="181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1" fontId="1" fillId="0" borderId="14" xfId="48" applyNumberFormat="1" applyFont="1" applyFill="1" applyBorder="1" applyAlignment="1">
      <alignment vertical="center"/>
    </xf>
    <xf numFmtId="0" fontId="1" fillId="14" borderId="23" xfId="0" applyFont="1" applyFill="1" applyBorder="1" applyAlignment="1">
      <alignment horizontal="center" vertical="center" shrinkToFit="1"/>
    </xf>
    <xf numFmtId="0" fontId="1" fillId="14" borderId="20" xfId="0" applyFont="1" applyFill="1" applyBorder="1" applyAlignment="1">
      <alignment horizontal="center" vertical="center" shrinkToFit="1"/>
    </xf>
    <xf numFmtId="0" fontId="1" fillId="14" borderId="24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" fillId="14" borderId="13" xfId="67" applyNumberFormat="1" applyFont="1" applyFill="1" applyBorder="1" applyAlignment="1">
      <alignment horizontal="center" vertical="center"/>
      <protection/>
    </xf>
    <xf numFmtId="41" fontId="1" fillId="14" borderId="13" xfId="67" applyNumberFormat="1" applyFont="1" applyFill="1" applyBorder="1" applyAlignment="1">
      <alignment horizontal="center" vertical="center"/>
      <protection/>
    </xf>
    <xf numFmtId="0" fontId="1" fillId="14" borderId="11" xfId="67" applyNumberFormat="1" applyFont="1" applyFill="1" applyBorder="1" applyAlignment="1">
      <alignment horizontal="center" vertical="center"/>
      <protection/>
    </xf>
    <xf numFmtId="0" fontId="1" fillId="14" borderId="12" xfId="67" applyNumberFormat="1" applyFont="1" applyFill="1" applyBorder="1" applyAlignment="1">
      <alignment horizontal="center" vertical="center"/>
      <protection/>
    </xf>
    <xf numFmtId="0" fontId="1" fillId="14" borderId="24" xfId="67" applyFont="1" applyFill="1" applyBorder="1" applyAlignment="1">
      <alignment horizontal="center" vertical="center" wrapText="1"/>
      <protection/>
    </xf>
    <xf numFmtId="0" fontId="1" fillId="14" borderId="25" xfId="67" applyFont="1" applyFill="1" applyBorder="1" applyAlignment="1">
      <alignment horizontal="center" vertical="center"/>
      <protection/>
    </xf>
    <xf numFmtId="0" fontId="1" fillId="14" borderId="26" xfId="67" applyFont="1" applyFill="1" applyBorder="1" applyAlignment="1">
      <alignment horizontal="center" vertical="center"/>
      <protection/>
    </xf>
    <xf numFmtId="0" fontId="1" fillId="14" borderId="13" xfId="67" applyFont="1" applyFill="1" applyBorder="1" applyAlignment="1">
      <alignment horizontal="center" vertical="center"/>
      <protection/>
    </xf>
    <xf numFmtId="0" fontId="1" fillId="14" borderId="14" xfId="67" applyNumberFormat="1" applyFont="1" applyFill="1" applyBorder="1" applyAlignment="1">
      <alignment horizontal="center" vertical="center"/>
      <protection/>
    </xf>
    <xf numFmtId="0" fontId="1" fillId="14" borderId="27" xfId="67" applyFont="1" applyFill="1" applyBorder="1" applyAlignment="1">
      <alignment horizontal="center" vertical="center"/>
      <protection/>
    </xf>
    <xf numFmtId="0" fontId="1" fillId="14" borderId="22" xfId="67" applyFont="1" applyFill="1" applyBorder="1" applyAlignment="1">
      <alignment horizontal="center" vertical="center"/>
      <protection/>
    </xf>
    <xf numFmtId="0" fontId="1" fillId="14" borderId="21" xfId="67" applyFont="1" applyFill="1" applyBorder="1" applyAlignment="1">
      <alignment horizontal="center" vertical="center"/>
      <protection/>
    </xf>
    <xf numFmtId="0" fontId="1" fillId="14" borderId="19" xfId="67" applyFont="1" applyFill="1" applyBorder="1" applyAlignment="1">
      <alignment horizontal="center" vertical="center"/>
      <protection/>
    </xf>
    <xf numFmtId="0" fontId="1" fillId="14" borderId="14" xfId="67" applyFont="1" applyFill="1" applyBorder="1" applyAlignment="1">
      <alignment horizontal="center" vertical="center"/>
      <protection/>
    </xf>
    <xf numFmtId="0" fontId="1" fillId="14" borderId="11" xfId="67" applyFont="1" applyFill="1" applyBorder="1" applyAlignment="1">
      <alignment horizontal="center" vertical="center"/>
      <protection/>
    </xf>
    <xf numFmtId="0" fontId="1" fillId="14" borderId="12" xfId="67" applyFont="1" applyFill="1" applyBorder="1" applyAlignment="1">
      <alignment horizontal="center" vertical="center"/>
      <protection/>
    </xf>
    <xf numFmtId="0" fontId="1" fillId="14" borderId="23" xfId="67" applyNumberFormat="1" applyFont="1" applyFill="1" applyBorder="1" applyAlignment="1">
      <alignment horizontal="center" vertical="center"/>
      <protection/>
    </xf>
    <xf numFmtId="0" fontId="1" fillId="14" borderId="20" xfId="67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left" vertical="center"/>
    </xf>
    <xf numFmtId="0" fontId="1" fillId="14" borderId="13" xfId="0" applyFont="1" applyFill="1" applyBorder="1" applyAlignment="1">
      <alignment horizontal="center" vertical="center" shrinkToFit="1"/>
    </xf>
    <xf numFmtId="0" fontId="1" fillId="14" borderId="14" xfId="0" applyFont="1" applyFill="1" applyBorder="1" applyAlignment="1">
      <alignment horizontal="center" vertical="center" shrinkToFit="1"/>
    </xf>
    <xf numFmtId="0" fontId="1" fillId="14" borderId="1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1" fillId="14" borderId="23" xfId="0" applyFont="1" applyFill="1" applyBorder="1" applyAlignment="1">
      <alignment horizontal="center" vertical="center" wrapText="1" shrinkToFit="1"/>
    </xf>
    <xf numFmtId="0" fontId="1" fillId="14" borderId="20" xfId="0" applyFont="1" applyFill="1" applyBorder="1" applyAlignment="1">
      <alignment horizontal="center" vertical="center" wrapText="1" shrinkToFit="1"/>
    </xf>
    <xf numFmtId="0" fontId="1" fillId="14" borderId="26" xfId="0" applyFont="1" applyFill="1" applyBorder="1" applyAlignment="1">
      <alignment horizontal="center" vertical="center" wrapText="1" shrinkToFit="1"/>
    </xf>
    <xf numFmtId="0" fontId="1" fillId="14" borderId="12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14" borderId="22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2" xfId="66"/>
    <cellStyle name="표준 3" xfId="67"/>
    <cellStyle name="Hyperlink" xfId="68"/>
    <cellStyle name="Header1" xfId="69"/>
    <cellStyle name="Header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zoomScalePageLayoutView="0" workbookViewId="0" topLeftCell="A13">
      <selection activeCell="D23" sqref="D23"/>
    </sheetView>
  </sheetViews>
  <sheetFormatPr defaultColWidth="8.88671875" defaultRowHeight="13.5"/>
  <cols>
    <col min="1" max="1" width="9.3359375" style="1" customWidth="1"/>
    <col min="2" max="2" width="4.77734375" style="47" customWidth="1"/>
    <col min="3" max="5" width="8.99609375" style="1" customWidth="1"/>
    <col min="6" max="6" width="4.77734375" style="47" customWidth="1"/>
    <col min="7" max="8" width="8.99609375" style="1" customWidth="1"/>
    <col min="9" max="9" width="5.99609375" style="1" hidden="1" customWidth="1"/>
    <col min="10" max="11" width="8.99609375" style="1" hidden="1" customWidth="1"/>
    <col min="12" max="12" width="4.77734375" style="1" hidden="1" customWidth="1"/>
    <col min="13" max="14" width="8.99609375" style="1" hidden="1" customWidth="1"/>
    <col min="15" max="15" width="4.77734375" style="1" hidden="1" customWidth="1"/>
    <col min="16" max="17" width="8.99609375" style="1" hidden="1" customWidth="1"/>
    <col min="18" max="18" width="4.77734375" style="1" customWidth="1"/>
    <col min="19" max="19" width="8.77734375" style="1" customWidth="1"/>
    <col min="20" max="20" width="9.10546875" style="1" customWidth="1"/>
    <col min="21" max="21" width="4.77734375" style="1" customWidth="1"/>
    <col min="22" max="23" width="8.77734375" style="1" customWidth="1"/>
    <col min="24" max="24" width="4.77734375" style="1" customWidth="1"/>
    <col min="25" max="25" width="7.99609375" style="1" customWidth="1"/>
    <col min="26" max="26" width="7.3359375" style="1" customWidth="1"/>
    <col min="27" max="27" width="5.21484375" style="1" customWidth="1"/>
    <col min="28" max="28" width="7.4453125" style="1" customWidth="1"/>
    <col min="29" max="29" width="8.99609375" style="1" customWidth="1"/>
    <col min="30" max="30" width="5.21484375" style="1" customWidth="1"/>
    <col min="31" max="31" width="8.88671875" style="1" customWidth="1"/>
    <col min="32" max="32" width="9.3359375" style="1" bestFit="1" customWidth="1"/>
    <col min="33" max="16384" width="8.88671875" style="1" customWidth="1"/>
  </cols>
  <sheetData>
    <row r="1" spans="1:10" ht="20.25" customHeight="1">
      <c r="A1" s="89" t="s">
        <v>115</v>
      </c>
      <c r="B1" s="89"/>
      <c r="C1" s="89"/>
      <c r="D1" s="89"/>
      <c r="E1" s="89"/>
      <c r="F1" s="89"/>
      <c r="G1" s="89"/>
      <c r="H1" s="89"/>
      <c r="I1" s="90"/>
      <c r="J1" s="90"/>
    </row>
    <row r="2" spans="1:10" ht="15" customHeight="1">
      <c r="A2" s="50"/>
      <c r="B2" s="50"/>
      <c r="C2" s="50"/>
      <c r="D2" s="50"/>
      <c r="E2" s="50"/>
      <c r="F2" s="50"/>
      <c r="G2" s="50"/>
      <c r="H2" s="50"/>
      <c r="I2" s="49"/>
      <c r="J2" s="49"/>
    </row>
    <row r="3" spans="1:10" ht="20.25" customHeight="1">
      <c r="A3" s="109" t="s">
        <v>116</v>
      </c>
      <c r="B3" s="109"/>
      <c r="C3" s="50"/>
      <c r="D3" s="50"/>
      <c r="E3" s="50"/>
      <c r="F3" s="49"/>
      <c r="G3" s="49"/>
      <c r="H3" s="49"/>
      <c r="I3" s="49"/>
      <c r="J3" s="49"/>
    </row>
    <row r="4" spans="1:32" s="24" customFormat="1" ht="15.75" customHeight="1">
      <c r="A4" s="95" t="s">
        <v>95</v>
      </c>
      <c r="B4" s="100" t="s">
        <v>82</v>
      </c>
      <c r="C4" s="101"/>
      <c r="D4" s="101"/>
      <c r="E4" s="101"/>
      <c r="F4" s="98" t="s">
        <v>83</v>
      </c>
      <c r="G4" s="98"/>
      <c r="H4" s="98"/>
      <c r="I4" s="98" t="s">
        <v>84</v>
      </c>
      <c r="J4" s="98"/>
      <c r="K4" s="98"/>
      <c r="L4" s="98" t="s">
        <v>85</v>
      </c>
      <c r="M4" s="98"/>
      <c r="N4" s="98"/>
      <c r="O4" s="98" t="s">
        <v>86</v>
      </c>
      <c r="P4" s="98"/>
      <c r="Q4" s="98"/>
      <c r="R4" s="104" t="s">
        <v>87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6"/>
      <c r="AD4" s="100" t="s">
        <v>88</v>
      </c>
      <c r="AE4" s="101"/>
      <c r="AF4" s="101"/>
    </row>
    <row r="5" spans="1:32" s="24" customFormat="1" ht="15.75" customHeight="1">
      <c r="A5" s="96"/>
      <c r="B5" s="102"/>
      <c r="C5" s="103"/>
      <c r="D5" s="103"/>
      <c r="E5" s="10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104" t="s">
        <v>124</v>
      </c>
      <c r="S5" s="105"/>
      <c r="T5" s="106"/>
      <c r="U5" s="98" t="s">
        <v>89</v>
      </c>
      <c r="V5" s="98"/>
      <c r="W5" s="98"/>
      <c r="X5" s="98" t="s">
        <v>90</v>
      </c>
      <c r="Y5" s="98"/>
      <c r="Z5" s="98"/>
      <c r="AA5" s="98" t="s">
        <v>133</v>
      </c>
      <c r="AB5" s="98"/>
      <c r="AC5" s="98"/>
      <c r="AD5" s="102"/>
      <c r="AE5" s="103"/>
      <c r="AF5" s="103"/>
    </row>
    <row r="6" spans="1:34" s="24" customFormat="1" ht="15.75" customHeight="1">
      <c r="A6" s="96"/>
      <c r="B6" s="92" t="s">
        <v>59</v>
      </c>
      <c r="C6" s="99" t="s">
        <v>91</v>
      </c>
      <c r="D6" s="93"/>
      <c r="E6" s="93"/>
      <c r="F6" s="92" t="s">
        <v>59</v>
      </c>
      <c r="G6" s="93" t="s">
        <v>91</v>
      </c>
      <c r="H6" s="94"/>
      <c r="I6" s="91" t="s">
        <v>59</v>
      </c>
      <c r="J6" s="93" t="s">
        <v>91</v>
      </c>
      <c r="K6" s="94"/>
      <c r="L6" s="91" t="s">
        <v>59</v>
      </c>
      <c r="M6" s="93" t="s">
        <v>91</v>
      </c>
      <c r="N6" s="94"/>
      <c r="O6" s="107" t="s">
        <v>59</v>
      </c>
      <c r="P6" s="93" t="s">
        <v>91</v>
      </c>
      <c r="Q6" s="94"/>
      <c r="R6" s="107" t="s">
        <v>125</v>
      </c>
      <c r="S6" s="99" t="s">
        <v>126</v>
      </c>
      <c r="T6" s="94"/>
      <c r="U6" s="91" t="s">
        <v>59</v>
      </c>
      <c r="V6" s="93" t="s">
        <v>91</v>
      </c>
      <c r="W6" s="94"/>
      <c r="X6" s="91" t="s">
        <v>59</v>
      </c>
      <c r="Y6" s="93" t="s">
        <v>91</v>
      </c>
      <c r="Z6" s="94"/>
      <c r="AA6" s="91" t="s">
        <v>59</v>
      </c>
      <c r="AB6" s="93" t="s">
        <v>91</v>
      </c>
      <c r="AC6" s="94"/>
      <c r="AD6" s="91" t="s">
        <v>59</v>
      </c>
      <c r="AE6" s="99" t="s">
        <v>91</v>
      </c>
      <c r="AF6" s="93"/>
      <c r="AG6" s="26"/>
      <c r="AH6" s="26"/>
    </row>
    <row r="7" spans="1:34" s="24" customFormat="1" ht="27" customHeight="1">
      <c r="A7" s="97"/>
      <c r="B7" s="92"/>
      <c r="C7" s="37" t="s">
        <v>92</v>
      </c>
      <c r="D7" s="37" t="s">
        <v>93</v>
      </c>
      <c r="E7" s="37" t="s">
        <v>94</v>
      </c>
      <c r="F7" s="92"/>
      <c r="G7" s="37" t="s">
        <v>92</v>
      </c>
      <c r="H7" s="37" t="s">
        <v>93</v>
      </c>
      <c r="I7" s="91"/>
      <c r="J7" s="37" t="s">
        <v>92</v>
      </c>
      <c r="K7" s="37" t="s">
        <v>93</v>
      </c>
      <c r="L7" s="91"/>
      <c r="M7" s="37" t="s">
        <v>92</v>
      </c>
      <c r="N7" s="37" t="s">
        <v>93</v>
      </c>
      <c r="O7" s="108"/>
      <c r="P7" s="37" t="s">
        <v>92</v>
      </c>
      <c r="Q7" s="37" t="s">
        <v>93</v>
      </c>
      <c r="R7" s="108"/>
      <c r="S7" s="37" t="s">
        <v>127</v>
      </c>
      <c r="T7" s="37" t="s">
        <v>128</v>
      </c>
      <c r="U7" s="91"/>
      <c r="V7" s="37" t="s">
        <v>92</v>
      </c>
      <c r="W7" s="37" t="s">
        <v>128</v>
      </c>
      <c r="X7" s="91"/>
      <c r="Y7" s="37" t="s">
        <v>92</v>
      </c>
      <c r="Z7" s="37" t="s">
        <v>128</v>
      </c>
      <c r="AA7" s="91"/>
      <c r="AB7" s="37" t="s">
        <v>92</v>
      </c>
      <c r="AC7" s="37" t="s">
        <v>128</v>
      </c>
      <c r="AD7" s="91"/>
      <c r="AE7" s="37" t="s">
        <v>92</v>
      </c>
      <c r="AF7" s="38" t="s">
        <v>93</v>
      </c>
      <c r="AG7" s="26"/>
      <c r="AH7" s="26"/>
    </row>
    <row r="8" spans="1:32" s="30" customFormat="1" ht="23.25" customHeight="1">
      <c r="A8" s="27" t="s">
        <v>1</v>
      </c>
      <c r="B8" s="33">
        <v>17</v>
      </c>
      <c r="C8" s="28">
        <v>57257.4</v>
      </c>
      <c r="D8" s="28">
        <v>143227.6</v>
      </c>
      <c r="E8" s="28">
        <v>75928.2</v>
      </c>
      <c r="F8" s="33">
        <v>2</v>
      </c>
      <c r="G8" s="28">
        <v>18292.9</v>
      </c>
      <c r="H8" s="28">
        <v>55540.4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14</v>
      </c>
      <c r="S8" s="28">
        <v>36914.1</v>
      </c>
      <c r="T8" s="28">
        <v>44893.9</v>
      </c>
      <c r="U8" s="33">
        <v>14</v>
      </c>
      <c r="V8" s="28">
        <v>36914.1</v>
      </c>
      <c r="W8" s="28">
        <v>44893.9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1</v>
      </c>
      <c r="AE8" s="32">
        <v>2050.35</v>
      </c>
      <c r="AF8" s="29">
        <v>10936.7</v>
      </c>
    </row>
    <row r="9" spans="1:32" s="30" customFormat="1" ht="23.25" customHeight="1">
      <c r="A9" s="27" t="s">
        <v>2</v>
      </c>
      <c r="B9" s="34">
        <v>18</v>
      </c>
      <c r="C9" s="31">
        <v>63624</v>
      </c>
      <c r="D9" s="31">
        <v>171672.3</v>
      </c>
      <c r="E9" s="31">
        <v>86116.7</v>
      </c>
      <c r="F9" s="35">
        <v>2</v>
      </c>
      <c r="G9" s="32">
        <v>18292.9</v>
      </c>
      <c r="H9" s="32">
        <v>55540.4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5">
        <v>15</v>
      </c>
      <c r="S9" s="32">
        <v>43281.1</v>
      </c>
      <c r="T9" s="32">
        <v>55081.9</v>
      </c>
      <c r="U9" s="35">
        <v>15</v>
      </c>
      <c r="V9" s="32">
        <v>43281.1</v>
      </c>
      <c r="W9" s="32">
        <v>55081.9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5">
        <v>1</v>
      </c>
      <c r="AE9" s="32">
        <v>2050.35</v>
      </c>
      <c r="AF9" s="29">
        <v>10936.7</v>
      </c>
    </row>
    <row r="10" spans="1:32" s="30" customFormat="1" ht="23.25" customHeight="1">
      <c r="A10" s="27" t="s">
        <v>3</v>
      </c>
      <c r="B10" s="34">
        <v>16</v>
      </c>
      <c r="C10" s="31">
        <v>63624</v>
      </c>
      <c r="D10" s="31">
        <v>171672.3</v>
      </c>
      <c r="E10" s="31">
        <v>86578</v>
      </c>
      <c r="F10" s="35">
        <v>2</v>
      </c>
      <c r="G10" s="32">
        <v>18292.9</v>
      </c>
      <c r="H10" s="32">
        <v>55540.4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5">
        <v>15</v>
      </c>
      <c r="S10" s="32">
        <v>43281.1</v>
      </c>
      <c r="T10" s="32">
        <v>55081.9</v>
      </c>
      <c r="U10" s="35">
        <v>15</v>
      </c>
      <c r="V10" s="32">
        <v>43281.1</v>
      </c>
      <c r="W10" s="32">
        <v>55081.9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5">
        <v>1</v>
      </c>
      <c r="AE10" s="32">
        <v>2050.35</v>
      </c>
      <c r="AF10" s="29">
        <v>10936.7</v>
      </c>
    </row>
    <row r="11" spans="1:32" s="30" customFormat="1" ht="23.25" customHeight="1">
      <c r="A11" s="27" t="s">
        <v>58</v>
      </c>
      <c r="B11" s="34">
        <v>18</v>
      </c>
      <c r="C11" s="31">
        <v>64013.3</v>
      </c>
      <c r="D11" s="31">
        <v>66477.1</v>
      </c>
      <c r="E11" s="28">
        <v>105287.1</v>
      </c>
      <c r="F11" s="35">
        <v>2</v>
      </c>
      <c r="G11" s="32">
        <v>18292.9</v>
      </c>
      <c r="H11" s="32">
        <v>55540.4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5">
        <v>15</v>
      </c>
      <c r="S11" s="32">
        <v>43670.1</v>
      </c>
      <c r="T11" s="28">
        <v>105287.1</v>
      </c>
      <c r="U11" s="35">
        <v>15</v>
      </c>
      <c r="V11" s="32">
        <v>43670.1</v>
      </c>
      <c r="W11" s="28">
        <v>105287.1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5">
        <v>1</v>
      </c>
      <c r="AE11" s="32">
        <v>2050.35</v>
      </c>
      <c r="AF11" s="29">
        <v>10936.7</v>
      </c>
    </row>
    <row r="12" spans="1:32" s="30" customFormat="1" ht="23.25" customHeight="1">
      <c r="A12" s="27" t="s">
        <v>60</v>
      </c>
      <c r="B12" s="25">
        <v>18</v>
      </c>
      <c r="C12" s="36">
        <v>64013.25</v>
      </c>
      <c r="D12" s="31">
        <v>66477.07</v>
      </c>
      <c r="E12" s="28">
        <v>46234.9</v>
      </c>
      <c r="F12" s="35">
        <v>2</v>
      </c>
      <c r="G12" s="32">
        <v>18292.9</v>
      </c>
      <c r="H12" s="32">
        <v>55540.4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5">
        <v>15</v>
      </c>
      <c r="S12" s="32">
        <v>43670.1</v>
      </c>
      <c r="T12" s="28">
        <v>46234.9</v>
      </c>
      <c r="U12" s="35">
        <v>15</v>
      </c>
      <c r="V12" s="32">
        <v>43670.1</v>
      </c>
      <c r="W12" s="28">
        <v>46234.9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5">
        <v>1</v>
      </c>
      <c r="AE12" s="32">
        <v>2050.35</v>
      </c>
      <c r="AF12" s="29">
        <v>10936.7</v>
      </c>
    </row>
    <row r="13" spans="1:32" s="30" customFormat="1" ht="23.25" customHeight="1">
      <c r="A13" s="27" t="s">
        <v>135</v>
      </c>
      <c r="B13" s="34">
        <f>SUM(F13,R13,AD13)</f>
        <v>19</v>
      </c>
      <c r="C13" s="75">
        <f>SUM(G13,S13,AE13)</f>
        <v>70033.01</v>
      </c>
      <c r="D13" s="75">
        <f>SUM(H13,AF13)</f>
        <v>66477.06</v>
      </c>
      <c r="E13" s="76">
        <f>SUM(T13)</f>
        <v>114052.1</v>
      </c>
      <c r="F13" s="35">
        <v>2</v>
      </c>
      <c r="G13" s="77">
        <v>18292.91</v>
      </c>
      <c r="H13" s="77">
        <v>55540.36</v>
      </c>
      <c r="I13" s="78">
        <v>0</v>
      </c>
      <c r="J13" s="77">
        <v>0</v>
      </c>
      <c r="K13" s="77">
        <v>0</v>
      </c>
      <c r="L13" s="78">
        <v>0</v>
      </c>
      <c r="M13" s="77">
        <v>0</v>
      </c>
      <c r="N13" s="77">
        <v>0</v>
      </c>
      <c r="O13" s="78">
        <v>0</v>
      </c>
      <c r="P13" s="77">
        <v>0</v>
      </c>
      <c r="Q13" s="77">
        <v>0</v>
      </c>
      <c r="R13" s="78">
        <f>SUM(U13,X13,AA13)</f>
        <v>16</v>
      </c>
      <c r="S13" s="77">
        <f>SUM(V13,Y13,AB13)</f>
        <v>49690.1</v>
      </c>
      <c r="T13" s="77">
        <f>SUM(W13,Z13,AC13)</f>
        <v>114052.1</v>
      </c>
      <c r="U13" s="78">
        <v>15</v>
      </c>
      <c r="V13" s="77">
        <v>43670.1</v>
      </c>
      <c r="W13" s="77">
        <v>105287.1</v>
      </c>
      <c r="X13" s="78">
        <v>1</v>
      </c>
      <c r="Y13" s="77">
        <v>6020</v>
      </c>
      <c r="Z13" s="77">
        <v>8765</v>
      </c>
      <c r="AA13" s="78">
        <v>0</v>
      </c>
      <c r="AB13" s="77">
        <v>0</v>
      </c>
      <c r="AC13" s="77">
        <v>0</v>
      </c>
      <c r="AD13" s="78">
        <v>1</v>
      </c>
      <c r="AE13" s="77">
        <v>2050</v>
      </c>
      <c r="AF13" s="82">
        <v>10936.7</v>
      </c>
    </row>
    <row r="14" spans="1:37" s="46" customFormat="1" ht="15" customHeight="1">
      <c r="A14" s="73"/>
      <c r="B14" s="74"/>
      <c r="C14" s="73"/>
      <c r="D14" s="73"/>
      <c r="E14" s="73"/>
      <c r="F14" s="74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3"/>
      <c r="W14" s="73"/>
      <c r="X14" s="74"/>
      <c r="Y14" s="74"/>
      <c r="Z14" s="74"/>
      <c r="AA14" s="74"/>
      <c r="AB14" s="81"/>
      <c r="AC14" s="81"/>
      <c r="AD14" s="45"/>
      <c r="AE14" s="45"/>
      <c r="AF14" s="45"/>
      <c r="AG14" s="45"/>
      <c r="AH14" s="45"/>
      <c r="AI14" s="45"/>
      <c r="AJ14" s="45"/>
      <c r="AK14" s="45"/>
    </row>
    <row r="15" spans="1:32" s="4" customFormat="1" ht="21" customHeight="1">
      <c r="A15" s="3" t="s">
        <v>98</v>
      </c>
      <c r="B15" s="34">
        <f aca="true" t="shared" si="0" ref="B15:B31">SUM(F15,R15,AD15)</f>
        <v>3</v>
      </c>
      <c r="C15" s="75">
        <f aca="true" t="shared" si="1" ref="C15:C31">SUM(G15,S15,AE15)</f>
        <v>16602.050000000003</v>
      </c>
      <c r="D15" s="75">
        <f aca="true" t="shared" si="2" ref="D15:D31">SUM(H15,AF15)</f>
        <v>24959.73</v>
      </c>
      <c r="E15" s="31">
        <f>SUM(T15)</f>
        <v>28297.4</v>
      </c>
      <c r="F15" s="33">
        <v>1</v>
      </c>
      <c r="G15" s="28">
        <v>8916.95</v>
      </c>
      <c r="H15" s="28">
        <v>24959.73</v>
      </c>
      <c r="I15" s="33"/>
      <c r="J15" s="33"/>
      <c r="K15" s="33"/>
      <c r="L15" s="33"/>
      <c r="M15" s="33"/>
      <c r="N15" s="33"/>
      <c r="O15" s="33"/>
      <c r="P15" s="33"/>
      <c r="Q15" s="33"/>
      <c r="R15" s="78">
        <f aca="true" t="shared" si="3" ref="R15:R31">SUM(U15,X15,AA15)</f>
        <v>2</v>
      </c>
      <c r="S15" s="34">
        <f aca="true" t="shared" si="4" ref="S15:S31">SUM(V15,Y15,AB15)</f>
        <v>7685.1</v>
      </c>
      <c r="T15" s="31">
        <f aca="true" t="shared" si="5" ref="T15:T31">SUM(W15,Z15,AC15)</f>
        <v>28297.4</v>
      </c>
      <c r="U15" s="33">
        <v>2</v>
      </c>
      <c r="V15" s="28">
        <v>7685.1</v>
      </c>
      <c r="W15" s="83">
        <v>28297.4</v>
      </c>
      <c r="X15" s="33">
        <v>0</v>
      </c>
      <c r="Y15" s="33">
        <v>0</v>
      </c>
      <c r="Z15" s="33">
        <v>0</v>
      </c>
      <c r="AA15" s="78">
        <v>0</v>
      </c>
      <c r="AB15" s="77">
        <v>0</v>
      </c>
      <c r="AC15" s="77">
        <v>0</v>
      </c>
      <c r="AD15" s="33" t="s">
        <v>130</v>
      </c>
      <c r="AE15" s="28" t="s">
        <v>130</v>
      </c>
      <c r="AF15" s="29" t="s">
        <v>130</v>
      </c>
    </row>
    <row r="16" spans="1:32" s="4" customFormat="1" ht="21" customHeight="1">
      <c r="A16" s="3" t="s">
        <v>99</v>
      </c>
      <c r="B16" s="34">
        <f t="shared" si="0"/>
        <v>2</v>
      </c>
      <c r="C16" s="75">
        <f t="shared" si="1"/>
        <v>6878</v>
      </c>
      <c r="D16" s="75">
        <f t="shared" si="2"/>
        <v>0</v>
      </c>
      <c r="E16" s="31">
        <f aca="true" t="shared" si="6" ref="E16:E31">SUM(T16)</f>
        <v>29276.7</v>
      </c>
      <c r="F16" s="33" t="s">
        <v>130</v>
      </c>
      <c r="G16" s="28" t="s">
        <v>130</v>
      </c>
      <c r="H16" s="28" t="s">
        <v>130</v>
      </c>
      <c r="I16" s="33"/>
      <c r="J16" s="33"/>
      <c r="K16" s="33"/>
      <c r="L16" s="33"/>
      <c r="M16" s="33"/>
      <c r="N16" s="33"/>
      <c r="O16" s="33"/>
      <c r="P16" s="33"/>
      <c r="Q16" s="33"/>
      <c r="R16" s="78">
        <f t="shared" si="3"/>
        <v>2</v>
      </c>
      <c r="S16" s="34">
        <f t="shared" si="4"/>
        <v>6878</v>
      </c>
      <c r="T16" s="31">
        <f t="shared" si="5"/>
        <v>29276.7</v>
      </c>
      <c r="U16" s="33">
        <v>2</v>
      </c>
      <c r="V16" s="28">
        <v>6878</v>
      </c>
      <c r="W16" s="83">
        <v>29276.7</v>
      </c>
      <c r="X16" s="33">
        <v>0</v>
      </c>
      <c r="Y16" s="33">
        <v>0</v>
      </c>
      <c r="Z16" s="33">
        <v>0</v>
      </c>
      <c r="AA16" s="78">
        <v>0</v>
      </c>
      <c r="AB16" s="77">
        <v>0</v>
      </c>
      <c r="AC16" s="77">
        <v>0</v>
      </c>
      <c r="AD16" s="33" t="s">
        <v>130</v>
      </c>
      <c r="AE16" s="28" t="s">
        <v>130</v>
      </c>
      <c r="AF16" s="29" t="s">
        <v>130</v>
      </c>
    </row>
    <row r="17" spans="1:32" s="4" customFormat="1" ht="21" customHeight="1">
      <c r="A17" s="3" t="s">
        <v>100</v>
      </c>
      <c r="B17" s="34">
        <f t="shared" si="0"/>
        <v>2</v>
      </c>
      <c r="C17" s="75">
        <f t="shared" si="1"/>
        <v>8491</v>
      </c>
      <c r="D17" s="75">
        <f t="shared" si="2"/>
        <v>10936.7</v>
      </c>
      <c r="E17" s="31">
        <f t="shared" si="6"/>
        <v>8673</v>
      </c>
      <c r="F17" s="33" t="s">
        <v>134</v>
      </c>
      <c r="G17" s="28" t="s">
        <v>134</v>
      </c>
      <c r="H17" s="28" t="s">
        <v>134</v>
      </c>
      <c r="I17" s="33"/>
      <c r="J17" s="33"/>
      <c r="K17" s="33"/>
      <c r="L17" s="33"/>
      <c r="M17" s="33"/>
      <c r="N17" s="33"/>
      <c r="O17" s="33"/>
      <c r="P17" s="33"/>
      <c r="Q17" s="33"/>
      <c r="R17" s="78">
        <f t="shared" si="3"/>
        <v>1</v>
      </c>
      <c r="S17" s="34">
        <f t="shared" si="4"/>
        <v>6441</v>
      </c>
      <c r="T17" s="31">
        <f t="shared" si="5"/>
        <v>8673</v>
      </c>
      <c r="U17" s="33">
        <v>1</v>
      </c>
      <c r="V17" s="28">
        <v>6441</v>
      </c>
      <c r="W17" s="83">
        <v>8673</v>
      </c>
      <c r="X17" s="33">
        <v>0</v>
      </c>
      <c r="Y17" s="33">
        <v>0</v>
      </c>
      <c r="Z17" s="33">
        <v>0</v>
      </c>
      <c r="AA17" s="78">
        <v>0</v>
      </c>
      <c r="AB17" s="77">
        <v>0</v>
      </c>
      <c r="AC17" s="77">
        <v>0</v>
      </c>
      <c r="AD17" s="78">
        <v>1</v>
      </c>
      <c r="AE17" s="77">
        <v>2050</v>
      </c>
      <c r="AF17" s="82">
        <v>10936.7</v>
      </c>
    </row>
    <row r="18" spans="1:32" s="4" customFormat="1" ht="21" customHeight="1">
      <c r="A18" s="3" t="s">
        <v>101</v>
      </c>
      <c r="B18" s="34">
        <f t="shared" si="0"/>
        <v>1</v>
      </c>
      <c r="C18" s="75">
        <f t="shared" si="1"/>
        <v>6020</v>
      </c>
      <c r="D18" s="75">
        <f t="shared" si="2"/>
        <v>0</v>
      </c>
      <c r="E18" s="31">
        <f t="shared" si="6"/>
        <v>8765</v>
      </c>
      <c r="F18" s="33" t="s">
        <v>134</v>
      </c>
      <c r="G18" s="28" t="s">
        <v>134</v>
      </c>
      <c r="H18" s="28" t="s">
        <v>134</v>
      </c>
      <c r="I18" s="33"/>
      <c r="J18" s="33"/>
      <c r="K18" s="33"/>
      <c r="L18" s="33"/>
      <c r="M18" s="33"/>
      <c r="N18" s="33"/>
      <c r="O18" s="33"/>
      <c r="P18" s="33"/>
      <c r="Q18" s="33"/>
      <c r="R18" s="78">
        <f t="shared" si="3"/>
        <v>1</v>
      </c>
      <c r="S18" s="34">
        <f t="shared" si="4"/>
        <v>6020</v>
      </c>
      <c r="T18" s="31">
        <f t="shared" si="5"/>
        <v>8765</v>
      </c>
      <c r="U18" s="33" t="s">
        <v>134</v>
      </c>
      <c r="V18" s="28" t="s">
        <v>134</v>
      </c>
      <c r="W18" s="84" t="s">
        <v>134</v>
      </c>
      <c r="X18" s="78">
        <v>1</v>
      </c>
      <c r="Y18" s="77">
        <v>6020</v>
      </c>
      <c r="Z18" s="77">
        <v>8765</v>
      </c>
      <c r="AA18" s="78">
        <v>0</v>
      </c>
      <c r="AB18" s="77">
        <v>0</v>
      </c>
      <c r="AC18" s="77">
        <v>0</v>
      </c>
      <c r="AD18" s="33" t="s">
        <v>134</v>
      </c>
      <c r="AE18" s="28" t="s">
        <v>134</v>
      </c>
      <c r="AF18" s="29" t="s">
        <v>134</v>
      </c>
    </row>
    <row r="19" spans="1:32" s="4" customFormat="1" ht="21" customHeight="1">
      <c r="A19" s="3" t="s">
        <v>102</v>
      </c>
      <c r="B19" s="34">
        <f t="shared" si="0"/>
        <v>1</v>
      </c>
      <c r="C19" s="75">
        <f t="shared" si="1"/>
        <v>10064</v>
      </c>
      <c r="D19" s="75">
        <f t="shared" si="2"/>
        <v>0</v>
      </c>
      <c r="E19" s="31">
        <f t="shared" si="6"/>
        <v>20512</v>
      </c>
      <c r="F19" s="33" t="s">
        <v>134</v>
      </c>
      <c r="G19" s="28" t="s">
        <v>134</v>
      </c>
      <c r="H19" s="28" t="s">
        <v>134</v>
      </c>
      <c r="I19" s="33"/>
      <c r="J19" s="33"/>
      <c r="K19" s="33"/>
      <c r="L19" s="33"/>
      <c r="M19" s="33"/>
      <c r="N19" s="33"/>
      <c r="O19" s="33"/>
      <c r="P19" s="33"/>
      <c r="Q19" s="33"/>
      <c r="R19" s="78">
        <f t="shared" si="3"/>
        <v>1</v>
      </c>
      <c r="S19" s="34">
        <f t="shared" si="4"/>
        <v>10064</v>
      </c>
      <c r="T19" s="31">
        <f t="shared" si="5"/>
        <v>20512</v>
      </c>
      <c r="U19" s="33">
        <v>1</v>
      </c>
      <c r="V19" s="28">
        <v>10064</v>
      </c>
      <c r="W19" s="83">
        <v>20512</v>
      </c>
      <c r="X19" s="33">
        <v>0</v>
      </c>
      <c r="Y19" s="33">
        <v>0</v>
      </c>
      <c r="Z19" s="33">
        <v>0</v>
      </c>
      <c r="AA19" s="78">
        <v>0</v>
      </c>
      <c r="AB19" s="77">
        <v>0</v>
      </c>
      <c r="AC19" s="77">
        <v>0</v>
      </c>
      <c r="AD19" s="33" t="s">
        <v>134</v>
      </c>
      <c r="AE19" s="28" t="s">
        <v>134</v>
      </c>
      <c r="AF19" s="29" t="s">
        <v>134</v>
      </c>
    </row>
    <row r="20" spans="1:32" s="4" customFormat="1" ht="21" customHeight="1">
      <c r="A20" s="3" t="s">
        <v>103</v>
      </c>
      <c r="B20" s="34">
        <f t="shared" si="0"/>
        <v>0</v>
      </c>
      <c r="C20" s="75">
        <f t="shared" si="1"/>
        <v>0</v>
      </c>
      <c r="D20" s="75">
        <f t="shared" si="2"/>
        <v>0</v>
      </c>
      <c r="E20" s="31">
        <f t="shared" si="6"/>
        <v>0</v>
      </c>
      <c r="F20" s="33" t="s">
        <v>130</v>
      </c>
      <c r="G20" s="28" t="s">
        <v>130</v>
      </c>
      <c r="H20" s="28" t="s">
        <v>130</v>
      </c>
      <c r="I20" s="33"/>
      <c r="J20" s="33"/>
      <c r="K20" s="33"/>
      <c r="L20" s="33"/>
      <c r="M20" s="33"/>
      <c r="N20" s="33"/>
      <c r="O20" s="33"/>
      <c r="P20" s="33"/>
      <c r="Q20" s="33"/>
      <c r="R20" s="78">
        <f t="shared" si="3"/>
        <v>0</v>
      </c>
      <c r="S20" s="34">
        <f t="shared" si="4"/>
        <v>0</v>
      </c>
      <c r="T20" s="31">
        <f t="shared" si="5"/>
        <v>0</v>
      </c>
      <c r="U20" s="33" t="s">
        <v>134</v>
      </c>
      <c r="V20" s="28" t="s">
        <v>134</v>
      </c>
      <c r="W20" s="84" t="s">
        <v>134</v>
      </c>
      <c r="X20" s="33">
        <v>0</v>
      </c>
      <c r="Y20" s="33">
        <v>0</v>
      </c>
      <c r="Z20" s="33">
        <v>0</v>
      </c>
      <c r="AA20" s="78">
        <v>0</v>
      </c>
      <c r="AB20" s="77">
        <v>0</v>
      </c>
      <c r="AC20" s="77">
        <v>0</v>
      </c>
      <c r="AD20" s="33" t="s">
        <v>130</v>
      </c>
      <c r="AE20" s="28" t="s">
        <v>130</v>
      </c>
      <c r="AF20" s="29" t="s">
        <v>130</v>
      </c>
    </row>
    <row r="21" spans="1:32" s="4" customFormat="1" ht="21" customHeight="1">
      <c r="A21" s="3" t="s">
        <v>104</v>
      </c>
      <c r="B21" s="34">
        <f t="shared" si="0"/>
        <v>0</v>
      </c>
      <c r="C21" s="75">
        <f t="shared" si="1"/>
        <v>0</v>
      </c>
      <c r="D21" s="75">
        <f t="shared" si="2"/>
        <v>0</v>
      </c>
      <c r="E21" s="31">
        <f t="shared" si="6"/>
        <v>0</v>
      </c>
      <c r="F21" s="33" t="s">
        <v>130</v>
      </c>
      <c r="G21" s="28" t="s">
        <v>130</v>
      </c>
      <c r="H21" s="28" t="s">
        <v>130</v>
      </c>
      <c r="I21" s="33"/>
      <c r="J21" s="33"/>
      <c r="K21" s="33"/>
      <c r="L21" s="33"/>
      <c r="M21" s="33"/>
      <c r="N21" s="33"/>
      <c r="O21" s="33"/>
      <c r="P21" s="33"/>
      <c r="Q21" s="33"/>
      <c r="R21" s="78">
        <f t="shared" si="3"/>
        <v>0</v>
      </c>
      <c r="S21" s="34">
        <f t="shared" si="4"/>
        <v>0</v>
      </c>
      <c r="T21" s="31">
        <f t="shared" si="5"/>
        <v>0</v>
      </c>
      <c r="U21" s="33" t="s">
        <v>134</v>
      </c>
      <c r="V21" s="28" t="s">
        <v>134</v>
      </c>
      <c r="W21" s="84" t="s">
        <v>134</v>
      </c>
      <c r="X21" s="33">
        <v>0</v>
      </c>
      <c r="Y21" s="33">
        <v>0</v>
      </c>
      <c r="Z21" s="33">
        <v>0</v>
      </c>
      <c r="AA21" s="78">
        <v>0</v>
      </c>
      <c r="AB21" s="77">
        <v>0</v>
      </c>
      <c r="AC21" s="77">
        <v>0</v>
      </c>
      <c r="AD21" s="33" t="s">
        <v>130</v>
      </c>
      <c r="AE21" s="28" t="s">
        <v>130</v>
      </c>
      <c r="AF21" s="29" t="s">
        <v>130</v>
      </c>
    </row>
    <row r="22" spans="1:32" s="4" customFormat="1" ht="21" customHeight="1">
      <c r="A22" s="3" t="s">
        <v>105</v>
      </c>
      <c r="B22" s="34">
        <f t="shared" si="0"/>
        <v>0</v>
      </c>
      <c r="C22" s="75">
        <f t="shared" si="1"/>
        <v>0</v>
      </c>
      <c r="D22" s="75">
        <f t="shared" si="2"/>
        <v>0</v>
      </c>
      <c r="E22" s="31">
        <f t="shared" si="6"/>
        <v>0</v>
      </c>
      <c r="F22" s="33" t="s">
        <v>134</v>
      </c>
      <c r="G22" s="28" t="s">
        <v>134</v>
      </c>
      <c r="H22" s="28" t="s">
        <v>134</v>
      </c>
      <c r="I22" s="33"/>
      <c r="J22" s="33"/>
      <c r="K22" s="33"/>
      <c r="L22" s="33"/>
      <c r="M22" s="33"/>
      <c r="N22" s="33"/>
      <c r="O22" s="33"/>
      <c r="P22" s="33"/>
      <c r="Q22" s="33"/>
      <c r="R22" s="78">
        <f t="shared" si="3"/>
        <v>0</v>
      </c>
      <c r="S22" s="34">
        <f t="shared" si="4"/>
        <v>0</v>
      </c>
      <c r="T22" s="31">
        <f t="shared" si="5"/>
        <v>0</v>
      </c>
      <c r="U22" s="33" t="s">
        <v>134</v>
      </c>
      <c r="V22" s="28" t="s">
        <v>134</v>
      </c>
      <c r="W22" s="84" t="s">
        <v>134</v>
      </c>
      <c r="X22" s="33">
        <v>0</v>
      </c>
      <c r="Y22" s="33">
        <v>0</v>
      </c>
      <c r="Z22" s="33">
        <v>0</v>
      </c>
      <c r="AA22" s="78">
        <v>0</v>
      </c>
      <c r="AB22" s="77">
        <v>0</v>
      </c>
      <c r="AC22" s="77">
        <v>0</v>
      </c>
      <c r="AD22" s="33" t="s">
        <v>134</v>
      </c>
      <c r="AE22" s="28" t="s">
        <v>134</v>
      </c>
      <c r="AF22" s="29" t="s">
        <v>134</v>
      </c>
    </row>
    <row r="23" spans="1:32" s="4" customFormat="1" ht="21" customHeight="1">
      <c r="A23" s="3" t="s">
        <v>106</v>
      </c>
      <c r="B23" s="34">
        <f t="shared" si="0"/>
        <v>2</v>
      </c>
      <c r="C23" s="75">
        <f t="shared" si="1"/>
        <v>11069.95</v>
      </c>
      <c r="D23" s="75">
        <f t="shared" si="2"/>
        <v>30580.63</v>
      </c>
      <c r="E23" s="31">
        <f t="shared" si="6"/>
        <v>1694</v>
      </c>
      <c r="F23" s="33">
        <v>1</v>
      </c>
      <c r="G23" s="28">
        <v>9375.95</v>
      </c>
      <c r="H23" s="28">
        <v>30580.63</v>
      </c>
      <c r="I23" s="33"/>
      <c r="J23" s="33"/>
      <c r="K23" s="33"/>
      <c r="L23" s="33"/>
      <c r="M23" s="33"/>
      <c r="N23" s="33"/>
      <c r="O23" s="33"/>
      <c r="P23" s="33"/>
      <c r="Q23" s="33"/>
      <c r="R23" s="78">
        <f t="shared" si="3"/>
        <v>1</v>
      </c>
      <c r="S23" s="34">
        <f t="shared" si="4"/>
        <v>1694</v>
      </c>
      <c r="T23" s="31">
        <f t="shared" si="5"/>
        <v>1694</v>
      </c>
      <c r="U23" s="33">
        <v>1</v>
      </c>
      <c r="V23" s="28">
        <v>1694</v>
      </c>
      <c r="W23" s="83">
        <v>1694</v>
      </c>
      <c r="X23" s="33">
        <v>0</v>
      </c>
      <c r="Y23" s="33">
        <v>0</v>
      </c>
      <c r="Z23" s="33">
        <v>0</v>
      </c>
      <c r="AA23" s="78">
        <v>0</v>
      </c>
      <c r="AB23" s="77">
        <v>0</v>
      </c>
      <c r="AC23" s="77">
        <v>0</v>
      </c>
      <c r="AD23" s="33" t="s">
        <v>134</v>
      </c>
      <c r="AE23" s="28" t="s">
        <v>134</v>
      </c>
      <c r="AF23" s="29" t="s">
        <v>134</v>
      </c>
    </row>
    <row r="24" spans="1:32" s="4" customFormat="1" ht="21" customHeight="1">
      <c r="A24" s="3" t="s">
        <v>107</v>
      </c>
      <c r="B24" s="34">
        <f t="shared" si="0"/>
        <v>0</v>
      </c>
      <c r="C24" s="75">
        <f t="shared" si="1"/>
        <v>0</v>
      </c>
      <c r="D24" s="75">
        <f t="shared" si="2"/>
        <v>0</v>
      </c>
      <c r="E24" s="31">
        <f t="shared" si="6"/>
        <v>0</v>
      </c>
      <c r="F24" s="33" t="s">
        <v>130</v>
      </c>
      <c r="G24" s="28" t="s">
        <v>130</v>
      </c>
      <c r="H24" s="28" t="s">
        <v>130</v>
      </c>
      <c r="I24" s="33"/>
      <c r="J24" s="33"/>
      <c r="K24" s="33"/>
      <c r="L24" s="33"/>
      <c r="M24" s="33"/>
      <c r="N24" s="33"/>
      <c r="O24" s="33"/>
      <c r="P24" s="33"/>
      <c r="Q24" s="33"/>
      <c r="R24" s="78">
        <f t="shared" si="3"/>
        <v>0</v>
      </c>
      <c r="S24" s="34">
        <f t="shared" si="4"/>
        <v>0</v>
      </c>
      <c r="T24" s="31">
        <f t="shared" si="5"/>
        <v>0</v>
      </c>
      <c r="U24" s="33" t="s">
        <v>134</v>
      </c>
      <c r="V24" s="28" t="s">
        <v>134</v>
      </c>
      <c r="W24" s="84" t="s">
        <v>134</v>
      </c>
      <c r="X24" s="33">
        <v>0</v>
      </c>
      <c r="Y24" s="33">
        <v>0</v>
      </c>
      <c r="Z24" s="33">
        <v>0</v>
      </c>
      <c r="AA24" s="78">
        <v>0</v>
      </c>
      <c r="AB24" s="77">
        <v>0</v>
      </c>
      <c r="AC24" s="77">
        <v>0</v>
      </c>
      <c r="AD24" s="33" t="s">
        <v>134</v>
      </c>
      <c r="AE24" s="28" t="s">
        <v>134</v>
      </c>
      <c r="AF24" s="29" t="s">
        <v>134</v>
      </c>
    </row>
    <row r="25" spans="1:32" s="4" customFormat="1" ht="21" customHeight="1">
      <c r="A25" s="3" t="s">
        <v>108</v>
      </c>
      <c r="B25" s="34">
        <f t="shared" si="0"/>
        <v>0</v>
      </c>
      <c r="C25" s="75">
        <f t="shared" si="1"/>
        <v>0</v>
      </c>
      <c r="D25" s="75">
        <f t="shared" si="2"/>
        <v>0</v>
      </c>
      <c r="E25" s="31">
        <f t="shared" si="6"/>
        <v>0</v>
      </c>
      <c r="F25" s="33" t="s">
        <v>134</v>
      </c>
      <c r="G25" s="28" t="s">
        <v>134</v>
      </c>
      <c r="H25" s="28" t="s">
        <v>134</v>
      </c>
      <c r="I25" s="33"/>
      <c r="J25" s="33"/>
      <c r="K25" s="33"/>
      <c r="L25" s="33"/>
      <c r="M25" s="33"/>
      <c r="N25" s="33"/>
      <c r="O25" s="33"/>
      <c r="P25" s="33"/>
      <c r="Q25" s="33"/>
      <c r="R25" s="78">
        <f t="shared" si="3"/>
        <v>0</v>
      </c>
      <c r="S25" s="34">
        <f t="shared" si="4"/>
        <v>0</v>
      </c>
      <c r="T25" s="31">
        <f t="shared" si="5"/>
        <v>0</v>
      </c>
      <c r="U25" s="33" t="s">
        <v>130</v>
      </c>
      <c r="V25" s="28" t="s">
        <v>130</v>
      </c>
      <c r="W25" s="84" t="s">
        <v>130</v>
      </c>
      <c r="X25" s="33">
        <v>0</v>
      </c>
      <c r="Y25" s="33">
        <v>0</v>
      </c>
      <c r="Z25" s="33">
        <v>0</v>
      </c>
      <c r="AA25" s="78">
        <v>0</v>
      </c>
      <c r="AB25" s="77">
        <v>0</v>
      </c>
      <c r="AC25" s="77">
        <v>0</v>
      </c>
      <c r="AD25" s="33" t="s">
        <v>130</v>
      </c>
      <c r="AE25" s="28" t="s">
        <v>130</v>
      </c>
      <c r="AF25" s="29" t="s">
        <v>130</v>
      </c>
    </row>
    <row r="26" spans="1:32" s="4" customFormat="1" ht="21" customHeight="1">
      <c r="A26" s="3" t="s">
        <v>109</v>
      </c>
      <c r="B26" s="34">
        <f t="shared" si="0"/>
        <v>2</v>
      </c>
      <c r="C26" s="75">
        <f t="shared" si="1"/>
        <v>2747</v>
      </c>
      <c r="D26" s="75">
        <f t="shared" si="2"/>
        <v>0</v>
      </c>
      <c r="E26" s="31">
        <f t="shared" si="6"/>
        <v>5137</v>
      </c>
      <c r="F26" s="33" t="s">
        <v>134</v>
      </c>
      <c r="G26" s="28" t="s">
        <v>134</v>
      </c>
      <c r="H26" s="28" t="s">
        <v>134</v>
      </c>
      <c r="I26" s="33"/>
      <c r="J26" s="33"/>
      <c r="K26" s="33"/>
      <c r="L26" s="33"/>
      <c r="M26" s="33"/>
      <c r="N26" s="33"/>
      <c r="O26" s="33"/>
      <c r="P26" s="33"/>
      <c r="Q26" s="33"/>
      <c r="R26" s="78">
        <f t="shared" si="3"/>
        <v>2</v>
      </c>
      <c r="S26" s="34">
        <f t="shared" si="4"/>
        <v>2747</v>
      </c>
      <c r="T26" s="31">
        <f t="shared" si="5"/>
        <v>5137</v>
      </c>
      <c r="U26" s="33">
        <v>2</v>
      </c>
      <c r="V26" s="28">
        <v>2747</v>
      </c>
      <c r="W26" s="83">
        <v>5137</v>
      </c>
      <c r="X26" s="33">
        <v>0</v>
      </c>
      <c r="Y26" s="33">
        <v>0</v>
      </c>
      <c r="Z26" s="33">
        <v>0</v>
      </c>
      <c r="AA26" s="78">
        <v>0</v>
      </c>
      <c r="AB26" s="77">
        <v>0</v>
      </c>
      <c r="AC26" s="77">
        <v>0</v>
      </c>
      <c r="AD26" s="33" t="s">
        <v>130</v>
      </c>
      <c r="AE26" s="28" t="s">
        <v>130</v>
      </c>
      <c r="AF26" s="29" t="s">
        <v>130</v>
      </c>
    </row>
    <row r="27" spans="1:32" s="4" customFormat="1" ht="21" customHeight="1">
      <c r="A27" s="3" t="s">
        <v>110</v>
      </c>
      <c r="B27" s="34">
        <f t="shared" si="0"/>
        <v>2</v>
      </c>
      <c r="C27" s="75">
        <f t="shared" si="1"/>
        <v>2408</v>
      </c>
      <c r="D27" s="75">
        <f t="shared" si="2"/>
        <v>0</v>
      </c>
      <c r="E27" s="31">
        <f t="shared" si="6"/>
        <v>4593</v>
      </c>
      <c r="F27" s="33" t="s">
        <v>134</v>
      </c>
      <c r="G27" s="28" t="s">
        <v>134</v>
      </c>
      <c r="H27" s="28" t="s">
        <v>134</v>
      </c>
      <c r="I27" s="33"/>
      <c r="J27" s="33"/>
      <c r="K27" s="33"/>
      <c r="L27" s="33"/>
      <c r="M27" s="33"/>
      <c r="N27" s="33"/>
      <c r="O27" s="33"/>
      <c r="P27" s="33"/>
      <c r="Q27" s="33"/>
      <c r="R27" s="78">
        <f t="shared" si="3"/>
        <v>2</v>
      </c>
      <c r="S27" s="34">
        <f t="shared" si="4"/>
        <v>2408</v>
      </c>
      <c r="T27" s="31">
        <f t="shared" si="5"/>
        <v>4593</v>
      </c>
      <c r="U27" s="33">
        <v>2</v>
      </c>
      <c r="V27" s="28">
        <v>2408</v>
      </c>
      <c r="W27" s="83">
        <v>4593</v>
      </c>
      <c r="X27" s="33">
        <v>0</v>
      </c>
      <c r="Y27" s="33">
        <v>0</v>
      </c>
      <c r="Z27" s="33">
        <v>0</v>
      </c>
      <c r="AA27" s="78">
        <v>0</v>
      </c>
      <c r="AB27" s="77">
        <v>0</v>
      </c>
      <c r="AC27" s="77">
        <v>0</v>
      </c>
      <c r="AD27" s="33" t="s">
        <v>134</v>
      </c>
      <c r="AE27" s="28" t="s">
        <v>134</v>
      </c>
      <c r="AF27" s="29" t="s">
        <v>134</v>
      </c>
    </row>
    <row r="28" spans="1:32" s="4" customFormat="1" ht="21" customHeight="1">
      <c r="A28" s="3" t="s">
        <v>111</v>
      </c>
      <c r="B28" s="34">
        <f t="shared" si="0"/>
        <v>1</v>
      </c>
      <c r="C28" s="75">
        <f t="shared" si="1"/>
        <v>1997</v>
      </c>
      <c r="D28" s="75">
        <f t="shared" si="2"/>
        <v>0</v>
      </c>
      <c r="E28" s="31">
        <f t="shared" si="6"/>
        <v>2994</v>
      </c>
      <c r="F28" s="33" t="s">
        <v>130</v>
      </c>
      <c r="G28" s="28" t="s">
        <v>130</v>
      </c>
      <c r="H28" s="28" t="s">
        <v>130</v>
      </c>
      <c r="I28" s="33"/>
      <c r="J28" s="33"/>
      <c r="K28" s="33"/>
      <c r="L28" s="33"/>
      <c r="M28" s="33"/>
      <c r="N28" s="33"/>
      <c r="O28" s="33"/>
      <c r="P28" s="33"/>
      <c r="Q28" s="33"/>
      <c r="R28" s="78">
        <f t="shared" si="3"/>
        <v>1</v>
      </c>
      <c r="S28" s="34">
        <f t="shared" si="4"/>
        <v>1997</v>
      </c>
      <c r="T28" s="31">
        <f t="shared" si="5"/>
        <v>2994</v>
      </c>
      <c r="U28" s="33">
        <v>1</v>
      </c>
      <c r="V28" s="28">
        <v>1997</v>
      </c>
      <c r="W28" s="83">
        <v>2994</v>
      </c>
      <c r="X28" s="33">
        <v>0</v>
      </c>
      <c r="Y28" s="33">
        <v>0</v>
      </c>
      <c r="Z28" s="33">
        <v>0</v>
      </c>
      <c r="AA28" s="78">
        <v>0</v>
      </c>
      <c r="AB28" s="77">
        <v>0</v>
      </c>
      <c r="AC28" s="77">
        <v>0</v>
      </c>
      <c r="AD28" s="33" t="s">
        <v>134</v>
      </c>
      <c r="AE28" s="28" t="s">
        <v>134</v>
      </c>
      <c r="AF28" s="29" t="s">
        <v>134</v>
      </c>
    </row>
    <row r="29" spans="1:32" s="4" customFormat="1" ht="21" customHeight="1">
      <c r="A29" s="3" t="s">
        <v>112</v>
      </c>
      <c r="B29" s="34">
        <f t="shared" si="0"/>
        <v>1</v>
      </c>
      <c r="C29" s="75">
        <f t="shared" si="1"/>
        <v>496</v>
      </c>
      <c r="D29" s="75">
        <f t="shared" si="2"/>
        <v>0</v>
      </c>
      <c r="E29" s="31">
        <f t="shared" si="6"/>
        <v>677</v>
      </c>
      <c r="F29" s="33" t="s">
        <v>130</v>
      </c>
      <c r="G29" s="28" t="s">
        <v>130</v>
      </c>
      <c r="H29" s="28" t="s">
        <v>130</v>
      </c>
      <c r="I29" s="33"/>
      <c r="J29" s="33"/>
      <c r="K29" s="33"/>
      <c r="L29" s="33"/>
      <c r="M29" s="33"/>
      <c r="N29" s="33"/>
      <c r="O29" s="33"/>
      <c r="P29" s="33"/>
      <c r="Q29" s="33"/>
      <c r="R29" s="78">
        <f t="shared" si="3"/>
        <v>1</v>
      </c>
      <c r="S29" s="34">
        <f t="shared" si="4"/>
        <v>496</v>
      </c>
      <c r="T29" s="31">
        <f t="shared" si="5"/>
        <v>677</v>
      </c>
      <c r="U29" s="33">
        <v>1</v>
      </c>
      <c r="V29" s="28">
        <v>496</v>
      </c>
      <c r="W29" s="83">
        <v>677</v>
      </c>
      <c r="X29" s="33">
        <v>0</v>
      </c>
      <c r="Y29" s="33">
        <v>0</v>
      </c>
      <c r="Z29" s="33">
        <v>0</v>
      </c>
      <c r="AA29" s="78">
        <v>0</v>
      </c>
      <c r="AB29" s="77">
        <v>0</v>
      </c>
      <c r="AC29" s="77">
        <v>0</v>
      </c>
      <c r="AD29" s="33" t="s">
        <v>134</v>
      </c>
      <c r="AE29" s="28" t="s">
        <v>134</v>
      </c>
      <c r="AF29" s="29" t="s">
        <v>134</v>
      </c>
    </row>
    <row r="30" spans="1:32" s="4" customFormat="1" ht="21" customHeight="1">
      <c r="A30" s="3" t="s">
        <v>113</v>
      </c>
      <c r="B30" s="34">
        <f t="shared" si="0"/>
        <v>0</v>
      </c>
      <c r="C30" s="75">
        <f t="shared" si="1"/>
        <v>0</v>
      </c>
      <c r="D30" s="75">
        <f t="shared" si="2"/>
        <v>0</v>
      </c>
      <c r="E30" s="31">
        <f t="shared" si="6"/>
        <v>0</v>
      </c>
      <c r="F30" s="33" t="s">
        <v>134</v>
      </c>
      <c r="G30" s="28" t="s">
        <v>134</v>
      </c>
      <c r="H30" s="28" t="s">
        <v>134</v>
      </c>
      <c r="I30" s="33"/>
      <c r="J30" s="33"/>
      <c r="K30" s="33"/>
      <c r="L30" s="33"/>
      <c r="M30" s="33"/>
      <c r="N30" s="33"/>
      <c r="O30" s="33"/>
      <c r="P30" s="33"/>
      <c r="Q30" s="33"/>
      <c r="R30" s="78">
        <f t="shared" si="3"/>
        <v>0</v>
      </c>
      <c r="S30" s="34">
        <f t="shared" si="4"/>
        <v>0</v>
      </c>
      <c r="T30" s="31">
        <f t="shared" si="5"/>
        <v>0</v>
      </c>
      <c r="U30" s="33" t="s">
        <v>134</v>
      </c>
      <c r="V30" s="28" t="s">
        <v>134</v>
      </c>
      <c r="W30" s="84" t="s">
        <v>134</v>
      </c>
      <c r="X30" s="33">
        <v>0</v>
      </c>
      <c r="Y30" s="33">
        <v>0</v>
      </c>
      <c r="Z30" s="33">
        <v>0</v>
      </c>
      <c r="AA30" s="78">
        <v>0</v>
      </c>
      <c r="AB30" s="77">
        <v>0</v>
      </c>
      <c r="AC30" s="77">
        <v>0</v>
      </c>
      <c r="AD30" s="33" t="s">
        <v>134</v>
      </c>
      <c r="AE30" s="28" t="s">
        <v>134</v>
      </c>
      <c r="AF30" s="29" t="s">
        <v>134</v>
      </c>
    </row>
    <row r="31" spans="1:32" s="4" customFormat="1" ht="21" customHeight="1">
      <c r="A31" s="3" t="s">
        <v>114</v>
      </c>
      <c r="B31" s="34">
        <f t="shared" si="0"/>
        <v>2</v>
      </c>
      <c r="C31" s="75">
        <f t="shared" si="1"/>
        <v>3260</v>
      </c>
      <c r="D31" s="75">
        <f t="shared" si="2"/>
        <v>0</v>
      </c>
      <c r="E31" s="31">
        <f t="shared" si="6"/>
        <v>3433</v>
      </c>
      <c r="F31" s="33" t="s">
        <v>134</v>
      </c>
      <c r="G31" s="28" t="s">
        <v>134</v>
      </c>
      <c r="H31" s="28" t="s">
        <v>134</v>
      </c>
      <c r="I31" s="33"/>
      <c r="J31" s="33"/>
      <c r="K31" s="33"/>
      <c r="L31" s="33"/>
      <c r="M31" s="33"/>
      <c r="N31" s="33"/>
      <c r="O31" s="33"/>
      <c r="P31" s="33"/>
      <c r="Q31" s="33"/>
      <c r="R31" s="78">
        <f t="shared" si="3"/>
        <v>2</v>
      </c>
      <c r="S31" s="34">
        <f t="shared" si="4"/>
        <v>3260</v>
      </c>
      <c r="T31" s="31">
        <f t="shared" si="5"/>
        <v>3433</v>
      </c>
      <c r="U31" s="33">
        <v>2</v>
      </c>
      <c r="V31" s="28">
        <v>3260</v>
      </c>
      <c r="W31" s="83">
        <v>3433</v>
      </c>
      <c r="X31" s="33">
        <v>0</v>
      </c>
      <c r="Y31" s="33">
        <v>0</v>
      </c>
      <c r="Z31" s="33">
        <v>0</v>
      </c>
      <c r="AA31" s="78">
        <v>0</v>
      </c>
      <c r="AB31" s="77">
        <v>0</v>
      </c>
      <c r="AC31" s="77">
        <v>0</v>
      </c>
      <c r="AD31" s="33" t="s">
        <v>134</v>
      </c>
      <c r="AE31" s="28" t="s">
        <v>134</v>
      </c>
      <c r="AF31" s="29" t="s">
        <v>134</v>
      </c>
    </row>
    <row r="33" ht="19.5" customHeight="1">
      <c r="A33" s="1" t="s">
        <v>0</v>
      </c>
    </row>
    <row r="34" spans="1:29" s="44" customFormat="1" ht="19.5" customHeight="1">
      <c r="A34" s="39" t="s">
        <v>96</v>
      </c>
      <c r="B34" s="48"/>
      <c r="C34" s="39"/>
      <c r="D34" s="39"/>
      <c r="E34" s="40"/>
      <c r="F34" s="41"/>
      <c r="G34" s="42"/>
      <c r="H34" s="42"/>
      <c r="I34" s="43"/>
      <c r="J34" s="42"/>
      <c r="K34" s="42"/>
      <c r="L34" s="43"/>
      <c r="M34" s="42"/>
      <c r="N34" s="42"/>
      <c r="O34" s="43"/>
      <c r="P34" s="42"/>
      <c r="Q34" s="42"/>
      <c r="R34" s="42"/>
      <c r="S34" s="42"/>
      <c r="T34" s="42"/>
      <c r="U34" s="43"/>
      <c r="V34" s="42"/>
      <c r="W34" s="42"/>
      <c r="X34" s="43"/>
      <c r="Y34" s="42"/>
      <c r="Z34" s="42"/>
      <c r="AA34" s="42"/>
      <c r="AB34" s="42"/>
      <c r="AC34" s="42"/>
    </row>
    <row r="35" ht="11.25">
      <c r="A35" s="1" t="s">
        <v>136</v>
      </c>
    </row>
  </sheetData>
  <sheetProtection/>
  <mergeCells count="34">
    <mergeCell ref="R5:T5"/>
    <mergeCell ref="R6:R7"/>
    <mergeCell ref="A3:B3"/>
    <mergeCell ref="I4:K5"/>
    <mergeCell ref="L4:N5"/>
    <mergeCell ref="O4:Q5"/>
    <mergeCell ref="L6:L7"/>
    <mergeCell ref="O6:O7"/>
    <mergeCell ref="AD4:AF5"/>
    <mergeCell ref="X5:Z5"/>
    <mergeCell ref="AE6:AF6"/>
    <mergeCell ref="U5:W5"/>
    <mergeCell ref="X6:X7"/>
    <mergeCell ref="AD6:AD7"/>
    <mergeCell ref="R4:AC4"/>
    <mergeCell ref="AA5:AC5"/>
    <mergeCell ref="AA6:AA7"/>
    <mergeCell ref="AB6:AC6"/>
    <mergeCell ref="M6:N6"/>
    <mergeCell ref="P6:Q6"/>
    <mergeCell ref="S6:T6"/>
    <mergeCell ref="Y6:Z6"/>
    <mergeCell ref="V6:W6"/>
    <mergeCell ref="U6:U7"/>
    <mergeCell ref="A1:J1"/>
    <mergeCell ref="I6:I7"/>
    <mergeCell ref="B6:B7"/>
    <mergeCell ref="F6:F7"/>
    <mergeCell ref="G6:H6"/>
    <mergeCell ref="J6:K6"/>
    <mergeCell ref="A4:A7"/>
    <mergeCell ref="F4:H5"/>
    <mergeCell ref="C6:E6"/>
    <mergeCell ref="B4:E5"/>
  </mergeCells>
  <printOptions/>
  <pageMargins left="0.75" right="0.75" top="0.52" bottom="0.5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6" sqref="A26"/>
    </sheetView>
  </sheetViews>
  <sheetFormatPr defaultColWidth="8.88671875" defaultRowHeight="13.5"/>
  <sheetData>
    <row r="1" spans="1:20" ht="24" customHeight="1">
      <c r="A1" s="115" t="s">
        <v>118</v>
      </c>
      <c r="B1" s="115"/>
      <c r="C1" s="115"/>
      <c r="D1" s="115"/>
      <c r="E1" s="115"/>
      <c r="F1" s="115"/>
      <c r="G1" s="115"/>
      <c r="H1" s="115"/>
      <c r="I1" s="11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" customHeight="1">
      <c r="A2" s="56"/>
      <c r="B2" s="56"/>
      <c r="C2" s="56"/>
      <c r="D2" s="56"/>
      <c r="E2" s="56"/>
      <c r="F2" s="56"/>
      <c r="G2" s="56"/>
      <c r="H2" s="56"/>
      <c r="I2" s="56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59" customFormat="1" ht="20.25" customHeight="1">
      <c r="A3" s="57" t="s">
        <v>14</v>
      </c>
      <c r="B3" s="58"/>
      <c r="C3" s="57"/>
      <c r="D3" s="57"/>
      <c r="E3" s="57"/>
      <c r="F3" s="57"/>
      <c r="G3" s="57"/>
      <c r="H3" s="57"/>
      <c r="I3" s="57"/>
      <c r="J3" s="12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8.75" customHeight="1">
      <c r="A4" s="88" t="s">
        <v>4</v>
      </c>
      <c r="B4" s="86" t="s">
        <v>15</v>
      </c>
      <c r="C4" s="116" t="s">
        <v>16</v>
      </c>
      <c r="D4" s="111" t="s">
        <v>17</v>
      </c>
      <c r="E4" s="112"/>
      <c r="F4" s="112"/>
      <c r="G4" s="112"/>
      <c r="H4" s="112"/>
      <c r="I4" s="112"/>
      <c r="J4" s="112"/>
      <c r="K4" s="119"/>
      <c r="L4" s="110" t="s">
        <v>18</v>
      </c>
      <c r="M4" s="110"/>
      <c r="N4" s="110"/>
      <c r="O4" s="110" t="s">
        <v>19</v>
      </c>
      <c r="P4" s="110"/>
      <c r="Q4" s="110"/>
      <c r="R4" s="111" t="s">
        <v>20</v>
      </c>
      <c r="S4" s="112"/>
      <c r="T4" s="112"/>
    </row>
    <row r="5" spans="1:20" ht="26.25" customHeight="1">
      <c r="A5" s="118"/>
      <c r="B5" s="87"/>
      <c r="C5" s="117"/>
      <c r="D5" s="13" t="s">
        <v>65</v>
      </c>
      <c r="E5" s="13" t="s">
        <v>63</v>
      </c>
      <c r="F5" s="13" t="s">
        <v>64</v>
      </c>
      <c r="G5" s="13" t="s">
        <v>21</v>
      </c>
      <c r="H5" s="13" t="s">
        <v>123</v>
      </c>
      <c r="I5" s="13" t="s">
        <v>23</v>
      </c>
      <c r="J5" s="13" t="s">
        <v>66</v>
      </c>
      <c r="K5" s="13" t="s">
        <v>22</v>
      </c>
      <c r="L5" s="13" t="s">
        <v>24</v>
      </c>
      <c r="M5" s="13" t="s">
        <v>25</v>
      </c>
      <c r="N5" s="13" t="s">
        <v>26</v>
      </c>
      <c r="O5" s="13" t="s">
        <v>67</v>
      </c>
      <c r="P5" s="13" t="s">
        <v>27</v>
      </c>
      <c r="Q5" s="13" t="s">
        <v>28</v>
      </c>
      <c r="R5" s="14" t="s">
        <v>29</v>
      </c>
      <c r="S5" s="14" t="s">
        <v>61</v>
      </c>
      <c r="T5" s="14" t="s">
        <v>30</v>
      </c>
    </row>
    <row r="6" spans="1:20" ht="19.5" customHeight="1">
      <c r="A6" s="7" t="s">
        <v>32</v>
      </c>
      <c r="B6" s="71" t="s">
        <v>33</v>
      </c>
      <c r="C6" s="34">
        <v>0</v>
      </c>
      <c r="D6" s="34">
        <v>4</v>
      </c>
      <c r="E6" s="34">
        <v>2</v>
      </c>
      <c r="F6" s="34">
        <v>1</v>
      </c>
      <c r="G6" s="34">
        <v>0</v>
      </c>
      <c r="H6" s="34">
        <v>2</v>
      </c>
      <c r="I6" s="34">
        <v>0</v>
      </c>
      <c r="J6" s="34">
        <v>0</v>
      </c>
      <c r="K6" s="34">
        <v>0</v>
      </c>
      <c r="L6" s="71" t="s">
        <v>31</v>
      </c>
      <c r="M6" s="34">
        <v>0</v>
      </c>
      <c r="N6" s="34">
        <v>0</v>
      </c>
      <c r="O6" s="34">
        <v>2</v>
      </c>
      <c r="P6" s="34">
        <v>3</v>
      </c>
      <c r="Q6" s="34">
        <v>0</v>
      </c>
      <c r="R6" s="34">
        <v>0</v>
      </c>
      <c r="S6" s="34">
        <v>0</v>
      </c>
      <c r="T6" s="64">
        <v>0</v>
      </c>
    </row>
    <row r="7" spans="1:20" ht="19.5" customHeight="1">
      <c r="A7" s="7" t="s">
        <v>34</v>
      </c>
      <c r="B7" s="71" t="s">
        <v>35</v>
      </c>
      <c r="C7" s="34">
        <v>0</v>
      </c>
      <c r="D7" s="34">
        <v>4</v>
      </c>
      <c r="E7" s="34">
        <v>2</v>
      </c>
      <c r="F7" s="34">
        <v>1</v>
      </c>
      <c r="G7" s="34">
        <v>0</v>
      </c>
      <c r="H7" s="34">
        <v>0</v>
      </c>
      <c r="I7" s="34">
        <v>0</v>
      </c>
      <c r="J7" s="34">
        <v>0</v>
      </c>
      <c r="K7" s="34">
        <v>2</v>
      </c>
      <c r="L7" s="71" t="s">
        <v>31</v>
      </c>
      <c r="M7" s="34">
        <v>0</v>
      </c>
      <c r="N7" s="34">
        <v>0</v>
      </c>
      <c r="O7" s="34">
        <v>2</v>
      </c>
      <c r="P7" s="34">
        <v>3</v>
      </c>
      <c r="Q7" s="34">
        <v>0</v>
      </c>
      <c r="R7" s="34">
        <v>0</v>
      </c>
      <c r="S7" s="34">
        <v>0</v>
      </c>
      <c r="T7" s="64">
        <v>1</v>
      </c>
    </row>
    <row r="8" spans="1:20" ht="19.5" customHeight="1">
      <c r="A8" s="8" t="s">
        <v>36</v>
      </c>
      <c r="B8" s="70" t="s">
        <v>37</v>
      </c>
      <c r="C8" s="34">
        <v>0</v>
      </c>
      <c r="D8" s="70" t="s">
        <v>38</v>
      </c>
      <c r="E8" s="33">
        <v>2</v>
      </c>
      <c r="F8" s="33">
        <v>1</v>
      </c>
      <c r="G8" s="34">
        <v>0</v>
      </c>
      <c r="H8" s="34">
        <v>0</v>
      </c>
      <c r="I8" s="34">
        <v>0</v>
      </c>
      <c r="J8" s="34">
        <v>0</v>
      </c>
      <c r="K8" s="33">
        <v>1</v>
      </c>
      <c r="L8" s="70" t="s">
        <v>31</v>
      </c>
      <c r="M8" s="34">
        <v>0</v>
      </c>
      <c r="N8" s="34">
        <v>0</v>
      </c>
      <c r="O8" s="33">
        <v>2</v>
      </c>
      <c r="P8" s="33">
        <v>4</v>
      </c>
      <c r="Q8" s="34">
        <v>0</v>
      </c>
      <c r="R8" s="34">
        <v>0</v>
      </c>
      <c r="S8" s="34">
        <v>0</v>
      </c>
      <c r="T8" s="65">
        <v>1</v>
      </c>
    </row>
    <row r="9" spans="1:20" ht="19.5" customHeight="1">
      <c r="A9" s="8" t="s">
        <v>39</v>
      </c>
      <c r="B9" s="70" t="s">
        <v>37</v>
      </c>
      <c r="C9" s="34">
        <v>0</v>
      </c>
      <c r="D9" s="70" t="s">
        <v>38</v>
      </c>
      <c r="E9" s="33">
        <v>2</v>
      </c>
      <c r="F9" s="33">
        <v>1</v>
      </c>
      <c r="G9" s="34">
        <v>0</v>
      </c>
      <c r="H9" s="34">
        <v>0</v>
      </c>
      <c r="I9" s="34">
        <v>0</v>
      </c>
      <c r="J9" s="34">
        <v>0</v>
      </c>
      <c r="K9" s="33">
        <v>1</v>
      </c>
      <c r="L9" s="70" t="s">
        <v>31</v>
      </c>
      <c r="M9" s="34">
        <v>0</v>
      </c>
      <c r="N9" s="34">
        <v>0</v>
      </c>
      <c r="O9" s="33">
        <v>2</v>
      </c>
      <c r="P9" s="33">
        <v>4</v>
      </c>
      <c r="Q9" s="34">
        <v>0</v>
      </c>
      <c r="R9" s="34">
        <v>0</v>
      </c>
      <c r="S9" s="34">
        <v>0</v>
      </c>
      <c r="T9" s="65">
        <v>1</v>
      </c>
    </row>
    <row r="10" spans="1:20" ht="19.5" customHeight="1">
      <c r="A10" s="8" t="s">
        <v>58</v>
      </c>
      <c r="B10" s="70" t="s">
        <v>37</v>
      </c>
      <c r="C10" s="34">
        <v>0</v>
      </c>
      <c r="D10" s="70" t="s">
        <v>38</v>
      </c>
      <c r="E10" s="33">
        <v>2</v>
      </c>
      <c r="F10" s="33">
        <v>1</v>
      </c>
      <c r="G10" s="34">
        <v>0</v>
      </c>
      <c r="H10" s="34">
        <v>0</v>
      </c>
      <c r="I10" s="34">
        <v>0</v>
      </c>
      <c r="J10" s="34">
        <v>0</v>
      </c>
      <c r="K10" s="33">
        <v>1</v>
      </c>
      <c r="L10" s="70" t="s">
        <v>31</v>
      </c>
      <c r="M10" s="34">
        <v>0</v>
      </c>
      <c r="N10" s="34">
        <v>0</v>
      </c>
      <c r="O10" s="33">
        <v>2</v>
      </c>
      <c r="P10" s="33">
        <v>4</v>
      </c>
      <c r="Q10" s="34">
        <v>0</v>
      </c>
      <c r="R10" s="34">
        <v>0</v>
      </c>
      <c r="S10" s="34">
        <v>0</v>
      </c>
      <c r="T10" s="65">
        <v>1</v>
      </c>
    </row>
    <row r="11" spans="1:20" ht="19.5" customHeight="1">
      <c r="A11" s="8" t="s">
        <v>60</v>
      </c>
      <c r="B11" s="70" t="s">
        <v>35</v>
      </c>
      <c r="C11" s="34">
        <v>0</v>
      </c>
      <c r="D11" s="33">
        <v>3</v>
      </c>
      <c r="E11" s="33">
        <v>2</v>
      </c>
      <c r="F11" s="33">
        <v>1</v>
      </c>
      <c r="G11" s="34">
        <v>0</v>
      </c>
      <c r="H11" s="34">
        <v>0</v>
      </c>
      <c r="I11" s="34">
        <v>0</v>
      </c>
      <c r="J11" s="34">
        <v>0</v>
      </c>
      <c r="K11" s="33">
        <v>1</v>
      </c>
      <c r="L11" s="70" t="s">
        <v>31</v>
      </c>
      <c r="M11" s="34">
        <v>0</v>
      </c>
      <c r="N11" s="34">
        <v>0</v>
      </c>
      <c r="O11" s="33">
        <v>3</v>
      </c>
      <c r="P11" s="33">
        <v>4</v>
      </c>
      <c r="Q11" s="34">
        <v>0</v>
      </c>
      <c r="R11" s="34">
        <v>0</v>
      </c>
      <c r="S11" s="34">
        <v>0</v>
      </c>
      <c r="T11" s="65">
        <v>1</v>
      </c>
    </row>
    <row r="12" spans="1:20" ht="19.5" customHeight="1">
      <c r="A12" s="79" t="s">
        <v>129</v>
      </c>
      <c r="B12" s="70" t="s">
        <v>132</v>
      </c>
      <c r="C12" s="34">
        <v>0</v>
      </c>
      <c r="D12" s="33">
        <v>3</v>
      </c>
      <c r="E12" s="33">
        <v>2</v>
      </c>
      <c r="F12" s="33">
        <v>1</v>
      </c>
      <c r="G12" s="34">
        <v>0</v>
      </c>
      <c r="H12" s="34">
        <v>0</v>
      </c>
      <c r="I12" s="34">
        <v>0</v>
      </c>
      <c r="J12" s="34">
        <v>0</v>
      </c>
      <c r="K12" s="33">
        <v>1</v>
      </c>
      <c r="L12" s="70" t="s">
        <v>131</v>
      </c>
      <c r="M12" s="34">
        <v>0</v>
      </c>
      <c r="N12" s="34">
        <v>0</v>
      </c>
      <c r="O12" s="33">
        <v>3</v>
      </c>
      <c r="P12" s="33">
        <v>4</v>
      </c>
      <c r="Q12" s="34">
        <v>0</v>
      </c>
      <c r="R12" s="34">
        <v>0</v>
      </c>
      <c r="S12" s="34">
        <v>0</v>
      </c>
      <c r="T12" s="65">
        <v>1</v>
      </c>
    </row>
    <row r="13" spans="1:20" ht="15" customHeight="1">
      <c r="A13" s="1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19.5" customHeight="1">
      <c r="A14" s="16" t="s">
        <v>40</v>
      </c>
      <c r="B14" s="67">
        <v>6</v>
      </c>
      <c r="C14" s="67">
        <v>0</v>
      </c>
      <c r="D14" s="67">
        <v>1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1</v>
      </c>
      <c r="M14" s="68">
        <v>0</v>
      </c>
      <c r="N14" s="68">
        <v>0</v>
      </c>
      <c r="O14" s="68">
        <v>0</v>
      </c>
      <c r="P14" s="67">
        <v>2</v>
      </c>
      <c r="Q14" s="68">
        <v>0</v>
      </c>
      <c r="R14" s="68">
        <v>0</v>
      </c>
      <c r="S14" s="68">
        <v>0</v>
      </c>
      <c r="T14" s="69">
        <v>1</v>
      </c>
    </row>
    <row r="15" spans="1:20" ht="19.5" customHeight="1">
      <c r="A15" s="17" t="s">
        <v>41</v>
      </c>
      <c r="B15" s="67">
        <v>2</v>
      </c>
      <c r="C15" s="67">
        <v>0</v>
      </c>
      <c r="D15" s="33">
        <v>0</v>
      </c>
      <c r="E15" s="33">
        <v>0</v>
      </c>
      <c r="F15" s="33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33">
        <v>2</v>
      </c>
      <c r="M15" s="68">
        <v>0</v>
      </c>
      <c r="N15" s="68">
        <v>0</v>
      </c>
      <c r="O15" s="34">
        <v>0</v>
      </c>
      <c r="P15" s="34">
        <v>0</v>
      </c>
      <c r="Q15" s="68">
        <v>0</v>
      </c>
      <c r="R15" s="68">
        <v>0</v>
      </c>
      <c r="S15" s="68">
        <v>0</v>
      </c>
      <c r="T15" s="64">
        <v>0</v>
      </c>
    </row>
    <row r="16" spans="1:20" ht="19.5" customHeight="1">
      <c r="A16" s="17" t="s">
        <v>42</v>
      </c>
      <c r="B16" s="67">
        <v>3</v>
      </c>
      <c r="C16" s="67">
        <v>0</v>
      </c>
      <c r="D16" s="33">
        <v>0</v>
      </c>
      <c r="E16" s="33">
        <v>0</v>
      </c>
      <c r="F16" s="34">
        <v>1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33">
        <v>1</v>
      </c>
      <c r="M16" s="68">
        <v>0</v>
      </c>
      <c r="N16" s="68">
        <v>0</v>
      </c>
      <c r="O16" s="34">
        <v>1</v>
      </c>
      <c r="P16" s="34">
        <v>0</v>
      </c>
      <c r="Q16" s="68">
        <v>0</v>
      </c>
      <c r="R16" s="68">
        <v>0</v>
      </c>
      <c r="S16" s="68">
        <v>0</v>
      </c>
      <c r="T16" s="64">
        <v>0</v>
      </c>
    </row>
    <row r="17" spans="1:20" ht="19.5" customHeight="1">
      <c r="A17" s="17" t="s">
        <v>43</v>
      </c>
      <c r="B17" s="67">
        <v>0</v>
      </c>
      <c r="C17" s="67">
        <v>0</v>
      </c>
      <c r="D17" s="33">
        <v>0</v>
      </c>
      <c r="E17" s="33">
        <v>0</v>
      </c>
      <c r="F17" s="33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33">
        <v>0</v>
      </c>
      <c r="M17" s="68">
        <v>0</v>
      </c>
      <c r="N17" s="68">
        <v>0</v>
      </c>
      <c r="O17" s="34">
        <v>0</v>
      </c>
      <c r="P17" s="34">
        <v>0</v>
      </c>
      <c r="Q17" s="68">
        <v>0</v>
      </c>
      <c r="R17" s="68">
        <v>0</v>
      </c>
      <c r="S17" s="68">
        <v>0</v>
      </c>
      <c r="T17" s="64">
        <v>0</v>
      </c>
    </row>
    <row r="18" spans="1:20" ht="19.5" customHeight="1">
      <c r="A18" s="17" t="s">
        <v>44</v>
      </c>
      <c r="B18" s="67">
        <v>0</v>
      </c>
      <c r="C18" s="67">
        <v>0</v>
      </c>
      <c r="D18" s="33">
        <v>0</v>
      </c>
      <c r="E18" s="33">
        <v>0</v>
      </c>
      <c r="F18" s="33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33">
        <v>0</v>
      </c>
      <c r="M18" s="68">
        <v>0</v>
      </c>
      <c r="N18" s="68">
        <v>0</v>
      </c>
      <c r="O18" s="34">
        <v>0</v>
      </c>
      <c r="P18" s="34">
        <v>0</v>
      </c>
      <c r="Q18" s="68">
        <v>0</v>
      </c>
      <c r="R18" s="68">
        <v>0</v>
      </c>
      <c r="S18" s="68">
        <v>0</v>
      </c>
      <c r="T18" s="64">
        <v>0</v>
      </c>
    </row>
    <row r="19" spans="1:20" ht="19.5" customHeight="1">
      <c r="A19" s="17" t="s">
        <v>45</v>
      </c>
      <c r="B19" s="67">
        <v>1</v>
      </c>
      <c r="C19" s="67">
        <v>0</v>
      </c>
      <c r="D19" s="34">
        <v>1</v>
      </c>
      <c r="E19" s="33">
        <v>0</v>
      </c>
      <c r="F19" s="33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33">
        <v>0</v>
      </c>
      <c r="M19" s="68">
        <v>0</v>
      </c>
      <c r="N19" s="68">
        <v>0</v>
      </c>
      <c r="O19" s="34">
        <v>0</v>
      </c>
      <c r="P19" s="34">
        <v>0</v>
      </c>
      <c r="Q19" s="68">
        <v>0</v>
      </c>
      <c r="R19" s="68">
        <v>0</v>
      </c>
      <c r="S19" s="68">
        <v>0</v>
      </c>
      <c r="T19" s="64">
        <v>0</v>
      </c>
    </row>
    <row r="20" spans="1:20" ht="19.5" customHeight="1">
      <c r="A20" s="17" t="s">
        <v>46</v>
      </c>
      <c r="B20" s="67">
        <v>1</v>
      </c>
      <c r="C20" s="67">
        <v>0</v>
      </c>
      <c r="D20" s="33">
        <v>0</v>
      </c>
      <c r="E20" s="33">
        <v>0</v>
      </c>
      <c r="F20" s="33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33">
        <v>1</v>
      </c>
      <c r="M20" s="68">
        <v>0</v>
      </c>
      <c r="N20" s="68">
        <v>0</v>
      </c>
      <c r="O20" s="34">
        <v>0</v>
      </c>
      <c r="P20" s="34">
        <v>0</v>
      </c>
      <c r="Q20" s="68">
        <v>0</v>
      </c>
      <c r="R20" s="68">
        <v>0</v>
      </c>
      <c r="S20" s="68">
        <v>0</v>
      </c>
      <c r="T20" s="64">
        <v>0</v>
      </c>
    </row>
    <row r="21" spans="1:20" ht="19.5" customHeight="1">
      <c r="A21" s="17" t="s">
        <v>47</v>
      </c>
      <c r="B21" s="67">
        <v>1</v>
      </c>
      <c r="C21" s="67">
        <v>0</v>
      </c>
      <c r="D21" s="33">
        <v>0</v>
      </c>
      <c r="E21" s="33">
        <v>0</v>
      </c>
      <c r="F21" s="33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33">
        <v>1</v>
      </c>
      <c r="M21" s="68">
        <v>0</v>
      </c>
      <c r="N21" s="68">
        <v>0</v>
      </c>
      <c r="O21" s="34">
        <v>0</v>
      </c>
      <c r="P21" s="34">
        <v>0</v>
      </c>
      <c r="Q21" s="68">
        <v>0</v>
      </c>
      <c r="R21" s="68">
        <v>0</v>
      </c>
      <c r="S21" s="68">
        <v>0</v>
      </c>
      <c r="T21" s="64">
        <v>0</v>
      </c>
    </row>
    <row r="22" spans="1:20" ht="19.5" customHeight="1">
      <c r="A22" s="17" t="s">
        <v>48</v>
      </c>
      <c r="B22" s="67">
        <v>3</v>
      </c>
      <c r="C22" s="67">
        <v>0</v>
      </c>
      <c r="D22" s="33">
        <v>0</v>
      </c>
      <c r="E22" s="33">
        <v>0</v>
      </c>
      <c r="F22" s="33">
        <v>0</v>
      </c>
      <c r="G22" s="67">
        <v>0</v>
      </c>
      <c r="H22" s="67">
        <v>0</v>
      </c>
      <c r="I22" s="67">
        <v>0</v>
      </c>
      <c r="J22" s="67">
        <v>0</v>
      </c>
      <c r="K22" s="33">
        <v>1</v>
      </c>
      <c r="L22" s="33">
        <v>1</v>
      </c>
      <c r="M22" s="68">
        <v>0</v>
      </c>
      <c r="N22" s="68">
        <v>0</v>
      </c>
      <c r="O22" s="33">
        <v>1</v>
      </c>
      <c r="P22" s="34">
        <v>0</v>
      </c>
      <c r="Q22" s="68">
        <v>0</v>
      </c>
      <c r="R22" s="68">
        <v>0</v>
      </c>
      <c r="S22" s="68">
        <v>0</v>
      </c>
      <c r="T22" s="64">
        <v>0</v>
      </c>
    </row>
    <row r="23" spans="1:20" ht="19.5" customHeight="1">
      <c r="A23" s="17" t="s">
        <v>49</v>
      </c>
      <c r="B23" s="67">
        <v>0</v>
      </c>
      <c r="C23" s="67">
        <v>0</v>
      </c>
      <c r="D23" s="33">
        <v>0</v>
      </c>
      <c r="E23" s="33">
        <v>0</v>
      </c>
      <c r="F23" s="33">
        <v>0</v>
      </c>
      <c r="G23" s="67">
        <v>0</v>
      </c>
      <c r="H23" s="67">
        <v>0</v>
      </c>
      <c r="I23" s="67">
        <v>0</v>
      </c>
      <c r="J23" s="67">
        <v>0</v>
      </c>
      <c r="K23" s="33">
        <v>0</v>
      </c>
      <c r="L23" s="33">
        <v>0</v>
      </c>
      <c r="M23" s="68">
        <v>0</v>
      </c>
      <c r="N23" s="68">
        <v>0</v>
      </c>
      <c r="O23" s="34">
        <v>0</v>
      </c>
      <c r="P23" s="34">
        <v>0</v>
      </c>
      <c r="Q23" s="68">
        <v>0</v>
      </c>
      <c r="R23" s="68">
        <v>0</v>
      </c>
      <c r="S23" s="68">
        <v>0</v>
      </c>
      <c r="T23" s="64">
        <v>0</v>
      </c>
    </row>
    <row r="24" spans="1:20" ht="19.5" customHeight="1">
      <c r="A24" s="18" t="s">
        <v>50</v>
      </c>
      <c r="B24" s="67">
        <v>0</v>
      </c>
      <c r="C24" s="67">
        <v>0</v>
      </c>
      <c r="D24" s="33">
        <v>0</v>
      </c>
      <c r="E24" s="33">
        <v>0</v>
      </c>
      <c r="F24" s="33">
        <v>0</v>
      </c>
      <c r="G24" s="67">
        <v>0</v>
      </c>
      <c r="H24" s="67">
        <v>0</v>
      </c>
      <c r="I24" s="67">
        <v>0</v>
      </c>
      <c r="J24" s="67">
        <v>0</v>
      </c>
      <c r="K24" s="33">
        <v>0</v>
      </c>
      <c r="L24" s="33">
        <v>0</v>
      </c>
      <c r="M24" s="68">
        <v>0</v>
      </c>
      <c r="N24" s="68">
        <v>0</v>
      </c>
      <c r="O24" s="34">
        <v>0</v>
      </c>
      <c r="P24" s="34">
        <v>0</v>
      </c>
      <c r="Q24" s="68">
        <v>0</v>
      </c>
      <c r="R24" s="68">
        <v>0</v>
      </c>
      <c r="S24" s="68">
        <v>0</v>
      </c>
      <c r="T24" s="64">
        <v>0</v>
      </c>
    </row>
    <row r="25" spans="1:20" ht="19.5" customHeight="1">
      <c r="A25" s="18" t="s">
        <v>51</v>
      </c>
      <c r="B25" s="72" t="s">
        <v>138</v>
      </c>
      <c r="C25" s="67">
        <v>0</v>
      </c>
      <c r="D25" s="33">
        <v>0</v>
      </c>
      <c r="E25" s="33">
        <v>0</v>
      </c>
      <c r="F25" s="33">
        <v>0</v>
      </c>
      <c r="G25" s="67">
        <v>0</v>
      </c>
      <c r="H25" s="67">
        <v>0</v>
      </c>
      <c r="I25" s="67">
        <v>0</v>
      </c>
      <c r="J25" s="67">
        <v>0</v>
      </c>
      <c r="K25" s="33">
        <v>0</v>
      </c>
      <c r="L25" s="70" t="s">
        <v>137</v>
      </c>
      <c r="M25" s="68">
        <v>0</v>
      </c>
      <c r="N25" s="68">
        <v>0</v>
      </c>
      <c r="O25" s="33">
        <v>1</v>
      </c>
      <c r="P25" s="34">
        <v>0</v>
      </c>
      <c r="Q25" s="68">
        <v>0</v>
      </c>
      <c r="R25" s="68">
        <v>0</v>
      </c>
      <c r="S25" s="68">
        <v>0</v>
      </c>
      <c r="T25" s="64">
        <v>0</v>
      </c>
    </row>
    <row r="26" spans="1:20" ht="19.5" customHeight="1">
      <c r="A26" s="18" t="s">
        <v>52</v>
      </c>
      <c r="B26" s="67">
        <v>4</v>
      </c>
      <c r="C26" s="67">
        <v>0</v>
      </c>
      <c r="D26" s="33">
        <v>1</v>
      </c>
      <c r="E26" s="33">
        <v>0</v>
      </c>
      <c r="F26" s="33">
        <v>0</v>
      </c>
      <c r="G26" s="67">
        <v>0</v>
      </c>
      <c r="H26" s="67">
        <v>0</v>
      </c>
      <c r="I26" s="67">
        <v>0</v>
      </c>
      <c r="J26" s="67">
        <v>0</v>
      </c>
      <c r="K26" s="33">
        <v>0</v>
      </c>
      <c r="L26" s="33">
        <v>2</v>
      </c>
      <c r="M26" s="68">
        <v>0</v>
      </c>
      <c r="N26" s="68">
        <v>0</v>
      </c>
      <c r="O26" s="34">
        <v>0</v>
      </c>
      <c r="P26" s="33">
        <v>1</v>
      </c>
      <c r="Q26" s="68">
        <v>0</v>
      </c>
      <c r="R26" s="68">
        <v>0</v>
      </c>
      <c r="S26" s="68">
        <v>0</v>
      </c>
      <c r="T26" s="64">
        <v>0</v>
      </c>
    </row>
    <row r="27" spans="1:20" ht="19.5" customHeight="1">
      <c r="A27" s="19" t="s">
        <v>53</v>
      </c>
      <c r="B27" s="67">
        <v>1</v>
      </c>
      <c r="C27" s="67">
        <v>0</v>
      </c>
      <c r="D27" s="33">
        <v>0</v>
      </c>
      <c r="E27" s="33">
        <v>1</v>
      </c>
      <c r="F27" s="33">
        <v>0</v>
      </c>
      <c r="G27" s="67">
        <v>0</v>
      </c>
      <c r="H27" s="67">
        <v>0</v>
      </c>
      <c r="I27" s="67">
        <v>0</v>
      </c>
      <c r="J27" s="67">
        <v>0</v>
      </c>
      <c r="K27" s="33">
        <v>0</v>
      </c>
      <c r="L27" s="33">
        <v>0</v>
      </c>
      <c r="M27" s="68">
        <v>0</v>
      </c>
      <c r="N27" s="68">
        <v>0</v>
      </c>
      <c r="O27" s="34">
        <v>0</v>
      </c>
      <c r="P27" s="34">
        <v>0</v>
      </c>
      <c r="Q27" s="68">
        <v>0</v>
      </c>
      <c r="R27" s="68">
        <v>0</v>
      </c>
      <c r="S27" s="68">
        <v>0</v>
      </c>
      <c r="T27" s="64">
        <v>0</v>
      </c>
    </row>
    <row r="28" spans="1:20" ht="19.5" customHeight="1">
      <c r="A28" s="18" t="s">
        <v>54</v>
      </c>
      <c r="B28" s="67">
        <v>1</v>
      </c>
      <c r="C28" s="67">
        <v>0</v>
      </c>
      <c r="D28" s="33">
        <v>0</v>
      </c>
      <c r="E28" s="33">
        <v>0</v>
      </c>
      <c r="F28" s="33">
        <v>0</v>
      </c>
      <c r="G28" s="67">
        <v>0</v>
      </c>
      <c r="H28" s="67">
        <v>0</v>
      </c>
      <c r="I28" s="67">
        <v>0</v>
      </c>
      <c r="J28" s="67">
        <v>0</v>
      </c>
      <c r="K28" s="33">
        <v>0</v>
      </c>
      <c r="L28" s="33">
        <v>1</v>
      </c>
      <c r="M28" s="68">
        <v>0</v>
      </c>
      <c r="N28" s="68">
        <v>0</v>
      </c>
      <c r="O28" s="34">
        <v>0</v>
      </c>
      <c r="P28" s="34">
        <v>0</v>
      </c>
      <c r="Q28" s="68">
        <v>0</v>
      </c>
      <c r="R28" s="68">
        <v>0</v>
      </c>
      <c r="S28" s="68">
        <v>0</v>
      </c>
      <c r="T28" s="64">
        <v>0</v>
      </c>
    </row>
    <row r="29" spans="1:20" ht="19.5" customHeight="1">
      <c r="A29" s="18" t="s">
        <v>55</v>
      </c>
      <c r="B29" s="67">
        <v>2</v>
      </c>
      <c r="C29" s="67">
        <v>0</v>
      </c>
      <c r="D29" s="33">
        <v>0</v>
      </c>
      <c r="E29" s="33">
        <v>0</v>
      </c>
      <c r="F29" s="33">
        <v>0</v>
      </c>
      <c r="G29" s="67">
        <v>0</v>
      </c>
      <c r="H29" s="67">
        <v>0</v>
      </c>
      <c r="I29" s="67">
        <v>0</v>
      </c>
      <c r="J29" s="67">
        <v>0</v>
      </c>
      <c r="K29" s="33">
        <v>0</v>
      </c>
      <c r="L29" s="33">
        <v>2</v>
      </c>
      <c r="M29" s="68">
        <v>0</v>
      </c>
      <c r="N29" s="68">
        <v>0</v>
      </c>
      <c r="O29" s="34">
        <v>0</v>
      </c>
      <c r="P29" s="34">
        <v>0</v>
      </c>
      <c r="Q29" s="68">
        <v>0</v>
      </c>
      <c r="R29" s="68">
        <v>0</v>
      </c>
      <c r="S29" s="68">
        <v>0</v>
      </c>
      <c r="T29" s="64">
        <v>0</v>
      </c>
    </row>
    <row r="30" spans="1:20" ht="19.5" customHeight="1">
      <c r="A30" s="19" t="s">
        <v>56</v>
      </c>
      <c r="B30" s="67">
        <v>2</v>
      </c>
      <c r="C30" s="67">
        <v>0</v>
      </c>
      <c r="D30" s="33">
        <v>0</v>
      </c>
      <c r="E30" s="33">
        <v>0</v>
      </c>
      <c r="F30" s="33">
        <v>0</v>
      </c>
      <c r="G30" s="67">
        <v>0</v>
      </c>
      <c r="H30" s="67">
        <v>0</v>
      </c>
      <c r="I30" s="67">
        <v>0</v>
      </c>
      <c r="J30" s="67">
        <v>0</v>
      </c>
      <c r="K30" s="33">
        <v>0</v>
      </c>
      <c r="L30" s="33">
        <v>1</v>
      </c>
      <c r="M30" s="68">
        <v>0</v>
      </c>
      <c r="N30" s="68">
        <v>0</v>
      </c>
      <c r="O30" s="34">
        <v>0</v>
      </c>
      <c r="P30" s="33">
        <v>1</v>
      </c>
      <c r="Q30" s="68">
        <v>0</v>
      </c>
      <c r="R30" s="68">
        <v>0</v>
      </c>
      <c r="S30" s="68">
        <v>0</v>
      </c>
      <c r="T30" s="64">
        <v>0</v>
      </c>
    </row>
    <row r="31" spans="1:20" ht="15" customHeight="1">
      <c r="A31" s="20"/>
      <c r="B31" s="21"/>
      <c r="C31" s="21"/>
      <c r="D31" s="21"/>
      <c r="E31" s="21"/>
      <c r="F31" s="21"/>
      <c r="G31" s="21"/>
      <c r="H31" s="2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0.25" customHeight="1">
      <c r="A32" s="113" t="s">
        <v>57</v>
      </c>
      <c r="B32" s="113"/>
      <c r="C32" s="114" t="s">
        <v>97</v>
      </c>
      <c r="D32" s="11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8" s="62" customFormat="1" ht="20.25" customHeight="1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0"/>
      <c r="K33" s="60"/>
      <c r="L33" s="60"/>
      <c r="M33" s="60"/>
      <c r="N33" s="60"/>
      <c r="O33" s="60"/>
      <c r="AB33" s="63"/>
    </row>
    <row r="34" spans="1:28" s="62" customFormat="1" ht="20.25" customHeight="1">
      <c r="A34" s="60" t="s">
        <v>119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AB34" s="63"/>
    </row>
    <row r="35" spans="1:20" ht="13.5">
      <c r="A35" s="22"/>
      <c r="B35" s="22"/>
      <c r="C35" s="22"/>
      <c r="D35" s="22"/>
      <c r="E35" s="22"/>
      <c r="F35" s="22"/>
      <c r="G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3.5">
      <c r="A36" s="11"/>
      <c r="B36" s="11"/>
      <c r="C36" s="11"/>
      <c r="D36" s="11"/>
      <c r="E36" s="11"/>
      <c r="F36" s="11"/>
      <c r="G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</sheetData>
  <sheetProtection/>
  <mergeCells count="10">
    <mergeCell ref="A1:I1"/>
    <mergeCell ref="C4:C5"/>
    <mergeCell ref="B4:B5"/>
    <mergeCell ref="A4:A5"/>
    <mergeCell ref="D4:K4"/>
    <mergeCell ref="O4:Q4"/>
    <mergeCell ref="R4:T4"/>
    <mergeCell ref="A32:B32"/>
    <mergeCell ref="C32:D32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6" sqref="A6"/>
    </sheetView>
  </sheetViews>
  <sheetFormatPr defaultColWidth="8.88671875" defaultRowHeight="13.5"/>
  <cols>
    <col min="1" max="1" width="16.4453125" style="0" customWidth="1"/>
    <col min="3" max="3" width="10.3359375" style="0" customWidth="1"/>
    <col min="4" max="4" width="10.4453125" style="0" customWidth="1"/>
    <col min="5" max="5" width="9.5546875" style="0" customWidth="1"/>
    <col min="6" max="6" width="10.6640625" style="0" customWidth="1"/>
  </cols>
  <sheetData>
    <row r="1" spans="1:6" ht="20.25" customHeight="1">
      <c r="A1" s="115" t="s">
        <v>117</v>
      </c>
      <c r="B1" s="115"/>
      <c r="C1" s="115"/>
      <c r="D1" s="115"/>
      <c r="E1" s="115"/>
      <c r="F1" s="115"/>
    </row>
    <row r="2" spans="1:6" ht="15" customHeight="1">
      <c r="A2" s="56"/>
      <c r="B2" s="56"/>
      <c r="C2" s="56"/>
      <c r="D2" s="56"/>
      <c r="E2" s="56"/>
      <c r="F2" s="56"/>
    </row>
    <row r="3" spans="1:6" ht="20.25" customHeight="1">
      <c r="A3" s="121" t="s">
        <v>5</v>
      </c>
      <c r="B3" s="121"/>
      <c r="C3" s="121"/>
      <c r="D3" s="121"/>
      <c r="E3" s="121"/>
      <c r="F3" s="121"/>
    </row>
    <row r="4" spans="1:6" ht="24.75" customHeight="1">
      <c r="A4" s="122" t="s">
        <v>6</v>
      </c>
      <c r="B4" s="124" t="s">
        <v>7</v>
      </c>
      <c r="C4" s="125"/>
      <c r="D4" s="125"/>
      <c r="E4" s="125"/>
      <c r="F4" s="125"/>
    </row>
    <row r="5" spans="1:6" ht="24.75" customHeight="1">
      <c r="A5" s="123"/>
      <c r="B5" s="5" t="s">
        <v>8</v>
      </c>
      <c r="C5" s="5" t="s">
        <v>9</v>
      </c>
      <c r="D5" s="5" t="s">
        <v>10</v>
      </c>
      <c r="E5" s="5" t="s">
        <v>11</v>
      </c>
      <c r="F5" s="6" t="s">
        <v>12</v>
      </c>
    </row>
    <row r="6" spans="1:6" ht="24.75" customHeight="1">
      <c r="A6" s="7" t="s">
        <v>139</v>
      </c>
      <c r="B6" s="35">
        <v>17</v>
      </c>
      <c r="C6" s="35">
        <v>687478</v>
      </c>
      <c r="D6" s="35">
        <v>576394</v>
      </c>
      <c r="E6" s="35">
        <v>281249</v>
      </c>
      <c r="F6" s="52">
        <v>159213</v>
      </c>
    </row>
    <row r="7" spans="1:6" ht="24.75" customHeight="1">
      <c r="A7" s="8" t="s">
        <v>140</v>
      </c>
      <c r="B7" s="33">
        <v>17</v>
      </c>
      <c r="C7" s="53">
        <v>704638</v>
      </c>
      <c r="D7" s="53">
        <v>574461</v>
      </c>
      <c r="E7" s="53">
        <v>330119</v>
      </c>
      <c r="F7" s="54">
        <v>159551</v>
      </c>
    </row>
    <row r="8" spans="1:6" ht="24.75" customHeight="1">
      <c r="A8" s="8" t="s">
        <v>141</v>
      </c>
      <c r="B8" s="33">
        <v>17</v>
      </c>
      <c r="C8" s="53">
        <v>734368</v>
      </c>
      <c r="D8" s="53">
        <v>615860</v>
      </c>
      <c r="E8" s="53">
        <v>378166</v>
      </c>
      <c r="F8" s="54">
        <v>162021</v>
      </c>
    </row>
    <row r="9" spans="1:6" ht="24.75" customHeight="1">
      <c r="A9" s="8" t="s">
        <v>142</v>
      </c>
      <c r="B9" s="33">
        <v>17</v>
      </c>
      <c r="C9" s="53">
        <v>870522</v>
      </c>
      <c r="D9" s="53">
        <v>742712</v>
      </c>
      <c r="E9" s="53">
        <v>397036</v>
      </c>
      <c r="F9" s="54">
        <v>162416</v>
      </c>
    </row>
    <row r="10" spans="1:6" ht="24.75" customHeight="1">
      <c r="A10" s="8" t="s">
        <v>143</v>
      </c>
      <c r="B10" s="33">
        <v>17</v>
      </c>
      <c r="C10" s="53">
        <v>1009939</v>
      </c>
      <c r="D10" s="53">
        <v>863137</v>
      </c>
      <c r="E10" s="53">
        <v>440571</v>
      </c>
      <c r="F10" s="54">
        <v>162432</v>
      </c>
    </row>
    <row r="11" spans="1:6" ht="24.75" customHeight="1">
      <c r="A11" s="8" t="s">
        <v>144</v>
      </c>
      <c r="B11" s="80">
        <v>17</v>
      </c>
      <c r="C11" s="80">
        <v>1057805</v>
      </c>
      <c r="D11" s="80">
        <v>895096</v>
      </c>
      <c r="E11" s="80">
        <v>575335</v>
      </c>
      <c r="F11" s="85">
        <v>155942</v>
      </c>
    </row>
    <row r="12" spans="1:6" ht="24.75" customHeight="1">
      <c r="A12" s="51"/>
      <c r="B12" s="55"/>
      <c r="C12" s="55"/>
      <c r="D12" s="55"/>
      <c r="E12" s="55"/>
      <c r="F12" s="55"/>
    </row>
    <row r="13" spans="1:6" ht="24.75" customHeight="1">
      <c r="A13" s="9" t="s">
        <v>68</v>
      </c>
      <c r="B13" s="33">
        <v>1</v>
      </c>
      <c r="C13" s="53">
        <v>51786</v>
      </c>
      <c r="D13" s="53">
        <v>46690</v>
      </c>
      <c r="E13" s="53">
        <v>32103</v>
      </c>
      <c r="F13" s="54">
        <v>8568</v>
      </c>
    </row>
    <row r="14" spans="1:6" ht="24.75" customHeight="1">
      <c r="A14" s="9" t="s">
        <v>69</v>
      </c>
      <c r="B14" s="33">
        <v>1</v>
      </c>
      <c r="C14" s="53">
        <v>61257</v>
      </c>
      <c r="D14" s="53">
        <v>55183</v>
      </c>
      <c r="E14" s="53">
        <v>39887</v>
      </c>
      <c r="F14" s="54">
        <v>8336</v>
      </c>
    </row>
    <row r="15" spans="1:6" ht="24.75" customHeight="1">
      <c r="A15" s="9" t="s">
        <v>70</v>
      </c>
      <c r="B15" s="33">
        <v>1</v>
      </c>
      <c r="C15" s="53">
        <v>36574</v>
      </c>
      <c r="D15" s="53">
        <v>27553</v>
      </c>
      <c r="E15" s="53">
        <v>3931</v>
      </c>
      <c r="F15" s="54">
        <v>4759</v>
      </c>
    </row>
    <row r="16" spans="1:6" ht="24.75" customHeight="1">
      <c r="A16" s="9" t="s">
        <v>71</v>
      </c>
      <c r="B16" s="33">
        <v>1</v>
      </c>
      <c r="C16" s="53">
        <v>51667</v>
      </c>
      <c r="D16" s="53">
        <v>45467</v>
      </c>
      <c r="E16" s="53">
        <v>19929</v>
      </c>
      <c r="F16" s="54">
        <v>6422</v>
      </c>
    </row>
    <row r="17" spans="1:6" ht="24.75" customHeight="1">
      <c r="A17" s="9" t="s">
        <v>72</v>
      </c>
      <c r="B17" s="33">
        <v>1</v>
      </c>
      <c r="C17" s="53">
        <v>63958</v>
      </c>
      <c r="D17" s="53">
        <v>54092</v>
      </c>
      <c r="E17" s="53">
        <v>42242</v>
      </c>
      <c r="F17" s="54">
        <v>6804</v>
      </c>
    </row>
    <row r="18" spans="1:6" ht="24.75" customHeight="1">
      <c r="A18" s="9" t="s">
        <v>73</v>
      </c>
      <c r="B18" s="33">
        <v>1</v>
      </c>
      <c r="C18" s="53">
        <v>46986</v>
      </c>
      <c r="D18" s="53">
        <v>36773</v>
      </c>
      <c r="E18" s="53">
        <v>15682</v>
      </c>
      <c r="F18" s="54">
        <v>6439</v>
      </c>
    </row>
    <row r="19" spans="1:6" ht="24.75" customHeight="1">
      <c r="A19" s="9" t="s">
        <v>74</v>
      </c>
      <c r="B19" s="33">
        <v>1</v>
      </c>
      <c r="C19" s="53">
        <v>81293</v>
      </c>
      <c r="D19" s="53">
        <v>67699</v>
      </c>
      <c r="E19" s="53">
        <v>48659</v>
      </c>
      <c r="F19" s="54">
        <v>8987</v>
      </c>
    </row>
    <row r="20" spans="1:6" ht="24.75" customHeight="1">
      <c r="A20" s="9" t="s">
        <v>75</v>
      </c>
      <c r="B20" s="33">
        <v>1</v>
      </c>
      <c r="C20" s="53">
        <v>72820</v>
      </c>
      <c r="D20" s="53">
        <v>62891</v>
      </c>
      <c r="E20" s="53">
        <v>40418</v>
      </c>
      <c r="F20" s="54">
        <v>14493</v>
      </c>
    </row>
    <row r="21" spans="1:6" ht="24.75" customHeight="1">
      <c r="A21" s="9" t="s">
        <v>76</v>
      </c>
      <c r="B21" s="33">
        <v>1</v>
      </c>
      <c r="C21" s="53">
        <v>81772</v>
      </c>
      <c r="D21" s="53">
        <v>68577</v>
      </c>
      <c r="E21" s="53">
        <v>44901</v>
      </c>
      <c r="F21" s="54">
        <v>12812</v>
      </c>
    </row>
    <row r="22" spans="1:6" ht="24.75" customHeight="1">
      <c r="A22" s="9" t="s">
        <v>122</v>
      </c>
      <c r="B22" s="33">
        <v>1</v>
      </c>
      <c r="C22" s="53">
        <v>63887</v>
      </c>
      <c r="D22" s="53">
        <v>53355</v>
      </c>
      <c r="E22" s="53">
        <v>29992</v>
      </c>
      <c r="F22" s="54">
        <v>14532</v>
      </c>
    </row>
    <row r="23" spans="1:6" ht="24.75" customHeight="1">
      <c r="A23" s="9" t="s">
        <v>121</v>
      </c>
      <c r="B23" s="33">
        <v>1</v>
      </c>
      <c r="C23" s="53">
        <v>57437</v>
      </c>
      <c r="D23" s="53">
        <v>50426</v>
      </c>
      <c r="E23" s="53">
        <v>41153</v>
      </c>
      <c r="F23" s="54">
        <v>8839</v>
      </c>
    </row>
    <row r="24" spans="1:6" ht="24.75" customHeight="1">
      <c r="A24" s="9" t="s">
        <v>77</v>
      </c>
      <c r="B24" s="33">
        <v>1</v>
      </c>
      <c r="C24" s="53">
        <v>73273</v>
      </c>
      <c r="D24" s="53">
        <v>67265</v>
      </c>
      <c r="E24" s="53">
        <v>31200</v>
      </c>
      <c r="F24" s="54">
        <v>9360</v>
      </c>
    </row>
    <row r="25" spans="1:6" ht="24.75" customHeight="1">
      <c r="A25" s="9" t="s">
        <v>78</v>
      </c>
      <c r="B25" s="33">
        <v>1</v>
      </c>
      <c r="C25" s="53">
        <v>63693</v>
      </c>
      <c r="D25" s="53">
        <v>53792</v>
      </c>
      <c r="E25" s="53">
        <v>32206</v>
      </c>
      <c r="F25" s="54">
        <v>12990</v>
      </c>
    </row>
    <row r="26" spans="1:6" ht="24.75" customHeight="1">
      <c r="A26" s="9" t="s">
        <v>79</v>
      </c>
      <c r="B26" s="33">
        <v>1</v>
      </c>
      <c r="C26" s="53">
        <v>146646</v>
      </c>
      <c r="D26" s="53">
        <v>121474</v>
      </c>
      <c r="E26" s="53">
        <v>105044</v>
      </c>
      <c r="F26" s="54">
        <v>18465</v>
      </c>
    </row>
    <row r="27" spans="1:6" ht="24.75" customHeight="1">
      <c r="A27" s="9" t="s">
        <v>120</v>
      </c>
      <c r="B27" s="33">
        <v>1</v>
      </c>
      <c r="C27" s="53">
        <v>12002</v>
      </c>
      <c r="D27" s="53">
        <v>7265</v>
      </c>
      <c r="E27" s="53">
        <v>3546</v>
      </c>
      <c r="F27" s="54">
        <v>2080</v>
      </c>
    </row>
    <row r="28" spans="1:6" ht="24.75" customHeight="1">
      <c r="A28" s="9" t="s">
        <v>80</v>
      </c>
      <c r="B28" s="33">
        <v>1</v>
      </c>
      <c r="C28" s="53">
        <v>41167</v>
      </c>
      <c r="D28" s="53">
        <v>31737</v>
      </c>
      <c r="E28" s="53">
        <v>19587</v>
      </c>
      <c r="F28" s="54">
        <v>4729</v>
      </c>
    </row>
    <row r="29" spans="1:6" ht="24.75" customHeight="1">
      <c r="A29" s="9" t="s">
        <v>81</v>
      </c>
      <c r="B29" s="33">
        <v>1</v>
      </c>
      <c r="C29" s="53">
        <v>51587</v>
      </c>
      <c r="D29" s="53">
        <v>44858</v>
      </c>
      <c r="E29" s="53">
        <v>24854</v>
      </c>
      <c r="F29" s="54">
        <v>7327</v>
      </c>
    </row>
    <row r="30" spans="1:6" ht="15" customHeight="1">
      <c r="A30" s="120"/>
      <c r="B30" s="120"/>
      <c r="C30" s="120"/>
      <c r="D30" s="120"/>
      <c r="E30" s="120"/>
      <c r="F30" s="120"/>
    </row>
    <row r="31" spans="1:6" ht="20.25" customHeight="1">
      <c r="A31" s="2" t="s">
        <v>13</v>
      </c>
      <c r="B31" s="2"/>
      <c r="C31" s="23"/>
      <c r="D31" s="2"/>
      <c r="E31" s="2"/>
      <c r="F31" s="23"/>
    </row>
    <row r="32" spans="1:6" ht="24.75" customHeight="1">
      <c r="A32" s="10"/>
      <c r="B32" s="10"/>
      <c r="C32" s="10"/>
      <c r="D32" s="10"/>
      <c r="E32" s="10"/>
      <c r="F32" s="10"/>
    </row>
  </sheetData>
  <sheetProtection/>
  <mergeCells count="5">
    <mergeCell ref="A30:F30"/>
    <mergeCell ref="A1:F1"/>
    <mergeCell ref="A3:F3"/>
    <mergeCell ref="A4:A5"/>
    <mergeCell ref="B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2011-11-30T06:29:19Z</cp:lastPrinted>
  <dcterms:created xsi:type="dcterms:W3CDTF">2002-12-11T07:57:04Z</dcterms:created>
  <dcterms:modified xsi:type="dcterms:W3CDTF">2013-01-15T04:17:40Z</dcterms:modified>
  <cp:category/>
  <cp:version/>
  <cp:contentType/>
  <cp:contentStatus/>
</cp:coreProperties>
</file>