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8315" windowHeight="11205" firstSheet="4" activeTab="6"/>
  </bookViews>
  <sheets>
    <sheet name="1.고압가스제조저장판매소(경제과)" sheetId="7" r:id="rId1"/>
    <sheet name="2.상수도" sheetId="8" r:id="rId2"/>
    <sheet name="3.급수 사용량" sheetId="9" r:id="rId3"/>
    <sheet name="4.급수 사용료 부과" sheetId="10" r:id="rId4"/>
    <sheet name="5.하수도인구및보급률(건설방재과)" sheetId="4" r:id="rId5"/>
    <sheet name="6.하수도사용료부과(건설방재과)" sheetId="5" r:id="rId6"/>
    <sheet name="7.하수관거(건설방재과)" sheetId="6" r:id="rId7"/>
  </sheets>
  <definedNames>
    <definedName name="_xlnm.Database">#REF!</definedName>
    <definedName name="급여데이타">#REF!</definedName>
    <definedName name="달성학교명">#REF!</definedName>
  </definedNames>
  <calcPr calcId="125725"/>
</workbook>
</file>

<file path=xl/calcChain.xml><?xml version="1.0" encoding="utf-8"?>
<calcChain xmlns="http://schemas.openxmlformats.org/spreadsheetml/2006/main">
  <c r="B8" i="9"/>
  <c r="D11" i="8"/>
  <c r="D10"/>
  <c r="D9"/>
  <c r="F11" i="7"/>
  <c r="D9" i="6"/>
  <c r="D8"/>
  <c r="D7"/>
  <c r="D6"/>
  <c r="B12" i="5"/>
  <c r="B11"/>
  <c r="B10"/>
  <c r="I8"/>
  <c r="I7"/>
  <c r="N12" i="4"/>
  <c r="I12"/>
  <c r="E12"/>
  <c r="R12" s="1"/>
  <c r="E10"/>
  <c r="R8"/>
  <c r="R7"/>
</calcChain>
</file>

<file path=xl/sharedStrings.xml><?xml version="1.0" encoding="utf-8"?>
<sst xmlns="http://schemas.openxmlformats.org/spreadsheetml/2006/main" count="299" uniqueCount="129">
  <si>
    <t>5. 하수도 인구 및 보급률</t>
    <phoneticPr fontId="4" type="noConversion"/>
  </si>
  <si>
    <t>단위 : 명</t>
    <phoneticPr fontId="4" type="noConversion"/>
  </si>
  <si>
    <t xml:space="preserve">연  별 </t>
    <phoneticPr fontId="4" type="noConversion"/>
  </si>
  <si>
    <t>수 계</t>
    <phoneticPr fontId="4" type="noConversion"/>
  </si>
  <si>
    <t>총인구
(명)</t>
    <phoneticPr fontId="4" type="noConversion"/>
  </si>
  <si>
    <t>총면적
(㎢)</t>
    <phoneticPr fontId="4" type="noConversion"/>
  </si>
  <si>
    <t>하수처리구역내</t>
    <phoneticPr fontId="4" type="noConversion"/>
  </si>
  <si>
    <t>하수처리구역 외</t>
    <phoneticPr fontId="4" type="noConversion"/>
  </si>
  <si>
    <t>하수도
보급률
(%)</t>
    <phoneticPr fontId="4" type="noConversion"/>
  </si>
  <si>
    <t xml:space="preserve">    하수종말처리인구(명)</t>
    <phoneticPr fontId="4" type="noConversion"/>
  </si>
  <si>
    <t xml:space="preserve">    폐수종말처리인구(명)</t>
    <phoneticPr fontId="4" type="noConversion"/>
  </si>
  <si>
    <t>면적
(㎢)</t>
    <phoneticPr fontId="4" type="noConversion"/>
  </si>
  <si>
    <t xml:space="preserve">    인   구  (명)</t>
    <phoneticPr fontId="4" type="noConversion"/>
  </si>
  <si>
    <t>1차처리
(b1)</t>
    <phoneticPr fontId="4" type="noConversion"/>
  </si>
  <si>
    <t>2차처리
(b2)</t>
    <phoneticPr fontId="4" type="noConversion"/>
  </si>
  <si>
    <t>3차처리
(b3)</t>
    <phoneticPr fontId="4" type="noConversion"/>
  </si>
  <si>
    <t>1차처리</t>
    <phoneticPr fontId="4" type="noConversion"/>
  </si>
  <si>
    <t>2차처리</t>
    <phoneticPr fontId="4" type="noConversion"/>
  </si>
  <si>
    <t>3차처리</t>
    <phoneticPr fontId="4" type="noConversion"/>
  </si>
  <si>
    <t>시가</t>
    <phoneticPr fontId="4" type="noConversion"/>
  </si>
  <si>
    <t>비시가</t>
    <phoneticPr fontId="4" type="noConversion"/>
  </si>
  <si>
    <t>2 0 0 8</t>
    <phoneticPr fontId="4" type="noConversion"/>
  </si>
  <si>
    <t>낙동강</t>
    <phoneticPr fontId="4" type="noConversion"/>
  </si>
  <si>
    <t>-</t>
    <phoneticPr fontId="4" type="noConversion"/>
  </si>
  <si>
    <t>2 0 0 9</t>
    <phoneticPr fontId="4" type="noConversion"/>
  </si>
  <si>
    <t>2 0 1 0</t>
    <phoneticPr fontId="4" type="noConversion"/>
  </si>
  <si>
    <t>2 0 1 1</t>
    <phoneticPr fontId="4" type="noConversion"/>
  </si>
  <si>
    <t>2 0 1 2</t>
    <phoneticPr fontId="4" type="noConversion"/>
  </si>
  <si>
    <t>2 0 1 3</t>
    <phoneticPr fontId="4" type="noConversion"/>
  </si>
  <si>
    <t>자료 : 건설방재과</t>
    <phoneticPr fontId="4" type="noConversion"/>
  </si>
  <si>
    <t>6. 하수도 사용료 부과</t>
    <phoneticPr fontId="4" type="noConversion"/>
  </si>
  <si>
    <t>단위 : 천원</t>
    <phoneticPr fontId="4" type="noConversion"/>
  </si>
  <si>
    <t xml:space="preserve">연    별 </t>
    <phoneticPr fontId="4" type="noConversion"/>
  </si>
  <si>
    <t xml:space="preserve">     업 종 별 하 수 사 용 료</t>
    <phoneticPr fontId="4" type="noConversion"/>
  </si>
  <si>
    <t>하수도 처리 비용분석</t>
    <phoneticPr fontId="4" type="noConversion"/>
  </si>
  <si>
    <t>가  정  용</t>
  </si>
  <si>
    <t>일 반 용1)</t>
    <phoneticPr fontId="4" type="noConversion"/>
  </si>
  <si>
    <t>욕 탕 용</t>
    <phoneticPr fontId="4" type="noConversion"/>
  </si>
  <si>
    <t>산 업 용</t>
    <phoneticPr fontId="4" type="noConversion"/>
  </si>
  <si>
    <t>연간부과량
(천톤)
(A)</t>
    <phoneticPr fontId="4" type="noConversion"/>
  </si>
  <si>
    <t>부과액
(백만원)
(B)</t>
    <phoneticPr fontId="4" type="noConversion"/>
  </si>
  <si>
    <t>평균단가
(원/톤)
C=(B/A*1000)</t>
    <phoneticPr fontId="4" type="noConversion"/>
  </si>
  <si>
    <t>처리비용
(백만원)
(D)</t>
    <phoneticPr fontId="4" type="noConversion"/>
  </si>
  <si>
    <t>처리원가
(원/톤)
E=(D/A*1000)</t>
    <phoneticPr fontId="4" type="noConversion"/>
  </si>
  <si>
    <t>현실화율
(%)
F=(E/C*100)</t>
    <phoneticPr fontId="4" type="noConversion"/>
  </si>
  <si>
    <t>…</t>
    <phoneticPr fontId="4" type="noConversion"/>
  </si>
  <si>
    <t>…</t>
  </si>
  <si>
    <t>주 : 1) 2006년부터 영업용+업무용이 일반용으로 통합</t>
    <phoneticPr fontId="4" type="noConversion"/>
  </si>
  <si>
    <t xml:space="preserve">      2) 조정집계표 기준</t>
    <phoneticPr fontId="4" type="noConversion"/>
  </si>
  <si>
    <t>7. 하수관거</t>
    <phoneticPr fontId="4" type="noConversion"/>
  </si>
  <si>
    <t>단위 : ㎢, m, 개</t>
    <phoneticPr fontId="4" type="noConversion"/>
  </si>
  <si>
    <t>연   별</t>
    <phoneticPr fontId="4" type="noConversion"/>
  </si>
  <si>
    <t>계획
연장
(m)</t>
    <phoneticPr fontId="4" type="noConversion"/>
  </si>
  <si>
    <t>시설
연장
(m)</t>
    <phoneticPr fontId="4" type="noConversion"/>
  </si>
  <si>
    <t>보급률
(%)</t>
    <phoneticPr fontId="4" type="noConversion"/>
  </si>
  <si>
    <t>합        류        식(m)</t>
    <phoneticPr fontId="4" type="noConversion"/>
  </si>
  <si>
    <t>분  류  식</t>
    <phoneticPr fontId="4" type="noConversion"/>
  </si>
  <si>
    <t>계획
면적
(㎢)</t>
    <phoneticPr fontId="4" type="noConversion"/>
  </si>
  <si>
    <t>암    거</t>
    <phoneticPr fontId="4" type="noConversion"/>
  </si>
  <si>
    <t>개거</t>
    <phoneticPr fontId="4" type="noConversion"/>
  </si>
  <si>
    <t>측구</t>
    <phoneticPr fontId="4" type="noConversion"/>
  </si>
  <si>
    <t>계획
면적
(㎢)</t>
  </si>
  <si>
    <t>오수관거</t>
    <phoneticPr fontId="4" type="noConversion"/>
  </si>
  <si>
    <t>사각형</t>
    <phoneticPr fontId="4" type="noConversion"/>
  </si>
  <si>
    <t>원형</t>
    <phoneticPr fontId="4" type="noConversion"/>
  </si>
  <si>
    <t>계획연장(m)</t>
    <phoneticPr fontId="4" type="noConversion"/>
  </si>
  <si>
    <t>시설연장(m)</t>
    <phoneticPr fontId="4" type="noConversion"/>
  </si>
  <si>
    <t>2 0 0 8</t>
    <phoneticPr fontId="4" type="noConversion"/>
  </si>
  <si>
    <t>-</t>
    <phoneticPr fontId="4" type="noConversion"/>
  </si>
  <si>
    <t>2 0 0 9</t>
    <phoneticPr fontId="4" type="noConversion"/>
  </si>
  <si>
    <t>2 0 1 0</t>
    <phoneticPr fontId="4" type="noConversion"/>
  </si>
  <si>
    <t>2 0 1 1</t>
    <phoneticPr fontId="4" type="noConversion"/>
  </si>
  <si>
    <t>2 0 1 2</t>
    <phoneticPr fontId="4" type="noConversion"/>
  </si>
  <si>
    <t>2 0 1 3</t>
    <phoneticPr fontId="4" type="noConversion"/>
  </si>
  <si>
    <t>연   별</t>
    <phoneticPr fontId="4" type="noConversion"/>
  </si>
  <si>
    <t>분         류        식</t>
    <phoneticPr fontId="4" type="noConversion"/>
  </si>
  <si>
    <t>맨홀
(개소)</t>
    <phoneticPr fontId="4" type="noConversion"/>
  </si>
  <si>
    <t>우.오수
받이
(개소)</t>
    <phoneticPr fontId="4" type="noConversion"/>
  </si>
  <si>
    <t>토실.
토구
(개소)</t>
    <phoneticPr fontId="4" type="noConversion"/>
  </si>
  <si>
    <t>우수관거</t>
    <phoneticPr fontId="4" type="noConversion"/>
  </si>
  <si>
    <t>암거</t>
    <phoneticPr fontId="4" type="noConversion"/>
  </si>
  <si>
    <t>계획
연장</t>
    <phoneticPr fontId="4" type="noConversion"/>
  </si>
  <si>
    <t>시설
연장</t>
    <phoneticPr fontId="4" type="noConversion"/>
  </si>
  <si>
    <t>자료 : 건설방재과</t>
    <phoneticPr fontId="4" type="noConversion"/>
  </si>
  <si>
    <t>1. 고압가스 제조저장판매소</t>
    <phoneticPr fontId="4" type="noConversion"/>
  </si>
  <si>
    <t>단위 : 1000㎥, ton</t>
    <phoneticPr fontId="4" type="noConversion"/>
  </si>
  <si>
    <t>고    압    가    스</t>
    <phoneticPr fontId="4" type="noConversion"/>
  </si>
  <si>
    <t>LPG저장</t>
    <phoneticPr fontId="4" type="noConversion"/>
  </si>
  <si>
    <t>일반가스저장</t>
    <phoneticPr fontId="4" type="noConversion"/>
  </si>
  <si>
    <t>특정제조</t>
    <phoneticPr fontId="4" type="noConversion"/>
  </si>
  <si>
    <t>일반제조</t>
    <phoneticPr fontId="4" type="noConversion"/>
  </si>
  <si>
    <t>냉동제조</t>
    <phoneticPr fontId="4" type="noConversion"/>
  </si>
  <si>
    <t>충  전</t>
    <phoneticPr fontId="4" type="noConversion"/>
  </si>
  <si>
    <t>2 0 1 2</t>
    <phoneticPr fontId="4" type="noConversion"/>
  </si>
  <si>
    <t>-</t>
    <phoneticPr fontId="4" type="noConversion"/>
  </si>
  <si>
    <t>자료 : 경제과</t>
    <phoneticPr fontId="4" type="noConversion"/>
  </si>
  <si>
    <t>2. 상수도</t>
    <phoneticPr fontId="4" type="noConversion"/>
  </si>
  <si>
    <t xml:space="preserve"> </t>
  </si>
  <si>
    <t>단위:명</t>
    <phoneticPr fontId="4" type="noConversion"/>
  </si>
  <si>
    <t>연 별 및 
사업소별</t>
    <phoneticPr fontId="4" type="noConversion"/>
  </si>
  <si>
    <t>총  인  구</t>
    <phoneticPr fontId="4" type="noConversion"/>
  </si>
  <si>
    <t>급  수  인  구</t>
  </si>
  <si>
    <t>시  설  용  량</t>
  </si>
  <si>
    <t>급   수   량</t>
  </si>
  <si>
    <t>1일 1인당 급수량</t>
  </si>
  <si>
    <t>급 수 전 수</t>
  </si>
  <si>
    <t>보급률</t>
    <phoneticPr fontId="4" type="noConversion"/>
  </si>
  <si>
    <t>(㎥/일)</t>
  </si>
  <si>
    <t>(ℓ)</t>
  </si>
  <si>
    <t>(개)</t>
    <phoneticPr fontId="4" type="noConversion"/>
  </si>
  <si>
    <t>2 0 1 2</t>
    <phoneticPr fontId="4" type="noConversion"/>
  </si>
  <si>
    <t>자료 : 상수도사업본부 서부사업소</t>
    <phoneticPr fontId="4" type="noConversion"/>
  </si>
  <si>
    <t>2 0 1 3</t>
    <phoneticPr fontId="4" type="noConversion"/>
  </si>
  <si>
    <t xml:space="preserve">  3. 급수 사용량</t>
    <phoneticPr fontId="4" type="noConversion"/>
  </si>
  <si>
    <t>단위:㎥</t>
  </si>
  <si>
    <t>연 별 및   
구 군 별</t>
    <phoneticPr fontId="4" type="noConversion"/>
  </si>
  <si>
    <t>합    계</t>
  </si>
  <si>
    <t>일 반 용</t>
    <phoneticPr fontId="4" type="noConversion"/>
  </si>
  <si>
    <t>욕 탕 용</t>
    <phoneticPr fontId="4" type="noConversion"/>
  </si>
  <si>
    <t>전용공업용</t>
    <phoneticPr fontId="4" type="noConversion"/>
  </si>
  <si>
    <r>
      <t>원·정수 판매</t>
    </r>
    <r>
      <rPr>
        <vertAlign val="superscript"/>
        <sz val="9"/>
        <rFont val="돋움"/>
        <family val="3"/>
        <charset val="129"/>
      </rPr>
      <t>1)</t>
    </r>
    <phoneticPr fontId="4" type="noConversion"/>
  </si>
  <si>
    <t>2 0 1 0</t>
    <phoneticPr fontId="4" type="noConversion"/>
  </si>
  <si>
    <t>자료 : 상수도사업본부 서부사업소</t>
  </si>
  <si>
    <t xml:space="preserve">  주:1)타 자치단체 원·정수 판매량(북부:칠곡, 수성:경산, 달성:창녕)</t>
    <phoneticPr fontId="4" type="noConversion"/>
  </si>
  <si>
    <t>2 0 1 3</t>
    <phoneticPr fontId="1" type="noConversion"/>
  </si>
  <si>
    <t xml:space="preserve">  4. 급수 사용료 부과</t>
    <phoneticPr fontId="4" type="noConversion"/>
  </si>
  <si>
    <t>단위:천원</t>
  </si>
  <si>
    <t xml:space="preserve">  주:1)타 자치단체 원·정수 판매수입(북부:칠곡, 달성:창녕)</t>
    <phoneticPr fontId="4" type="noConversion"/>
  </si>
  <si>
    <t>2 0 1 3</t>
    <phoneticPr fontId="1" type="noConversion"/>
  </si>
</sst>
</file>

<file path=xl/styles.xml><?xml version="1.0" encoding="utf-8"?>
<styleSheet xmlns="http://schemas.openxmlformats.org/spreadsheetml/2006/main">
  <numFmts count="14">
    <numFmt numFmtId="42" formatCode="_-&quot;₩&quot;* #,##0_-;\-&quot;₩&quot;* #,##0_-;_-&quot;₩&quot;* &quot;-&quot;_-;_-@_-"/>
    <numFmt numFmtId="41" formatCode="_-* #,##0_-;\-* #,##0_-;_-* &quot;-&quot;_-;_-@_-"/>
    <numFmt numFmtId="176" formatCode="#,##0.0"/>
    <numFmt numFmtId="177" formatCode="_-* #,##0.0_-;\-* #,##0.0_-;_-* &quot;-&quot;?_-;_-@_-"/>
    <numFmt numFmtId="178" formatCode="_-* #,##0_-;\-* #,##0_-;_-* &quot; &quot;_-;_-@_-"/>
    <numFmt numFmtId="179" formatCode="0.0000000"/>
    <numFmt numFmtId="180" formatCode="000&quot;₩&quot;\!\-000"/>
    <numFmt numFmtId="181" formatCode="&quot;₩&quot;\!\$#,##0.00"/>
    <numFmt numFmtId="182" formatCode="0.00&quot;  &quot;"/>
    <numFmt numFmtId="183" formatCode="_ * #,##0.0_ ;_ * \-#,##0.0_ ;_ * &quot;-&quot;??_ ;_ @_ "/>
    <numFmt numFmtId="184" formatCode="_-&quot;₩&quot;* #,##0.00_-;\!\-&quot;₩&quot;* #,##0.00_-;_-&quot;₩&quot;* &quot;-&quot;??_-;_-@_-"/>
    <numFmt numFmtId="185" formatCode="#,##0_ "/>
    <numFmt numFmtId="187" formatCode="#,##0;[Red]#,##0"/>
    <numFmt numFmtId="188" formatCode="0_ "/>
  </numFmts>
  <fonts count="26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0"/>
      <color indexed="16"/>
      <name val="돋움"/>
      <family val="3"/>
      <charset val="129"/>
    </font>
    <font>
      <sz val="8"/>
      <name val="돋움"/>
      <family val="3"/>
      <charset val="129"/>
    </font>
    <font>
      <b/>
      <sz val="10"/>
      <name val="돋움"/>
      <family val="3"/>
      <charset val="129"/>
    </font>
    <font>
      <sz val="9"/>
      <name val="돋움"/>
      <family val="3"/>
      <charset val="129"/>
    </font>
    <font>
      <b/>
      <sz val="9"/>
      <color indexed="16"/>
      <name val="돋움"/>
      <family val="3"/>
      <charset val="129"/>
    </font>
    <font>
      <b/>
      <sz val="9"/>
      <name val="돋움"/>
      <family val="3"/>
      <charset val="129"/>
    </font>
    <font>
      <b/>
      <sz val="10"/>
      <name val="Helv"/>
      <family val="2"/>
    </font>
    <font>
      <sz val="12"/>
      <name val="바탕체"/>
      <family val="1"/>
      <charset val="129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Arial"/>
      <family val="2"/>
    </font>
    <font>
      <sz val="12"/>
      <color indexed="24"/>
      <name val="바탕체"/>
      <family val="1"/>
      <charset val="129"/>
    </font>
    <font>
      <sz val="18"/>
      <color indexed="24"/>
      <name val="바탕체"/>
      <family val="1"/>
      <charset val="129"/>
    </font>
    <font>
      <sz val="8"/>
      <color indexed="24"/>
      <name val="바탕체"/>
      <family val="1"/>
      <charset val="129"/>
    </font>
    <font>
      <sz val="10"/>
      <name val="바탕체"/>
      <family val="1"/>
      <charset val="129"/>
    </font>
    <font>
      <sz val="9"/>
      <name val="돋움체"/>
      <family val="3"/>
      <charset val="129"/>
    </font>
    <font>
      <sz val="11"/>
      <name val="바탕체"/>
      <family val="1"/>
      <charset val="129"/>
    </font>
    <font>
      <sz val="9"/>
      <color indexed="8"/>
      <name val="돋움"/>
      <family val="3"/>
      <charset val="129"/>
    </font>
    <font>
      <sz val="10"/>
      <name val="돋움"/>
      <family val="3"/>
      <charset val="129"/>
    </font>
    <font>
      <b/>
      <sz val="9"/>
      <color theme="5" tint="-0.499984740745262"/>
      <name val="돋움"/>
      <family val="3"/>
      <charset val="129"/>
    </font>
    <font>
      <vertAlign val="superscript"/>
      <sz val="9"/>
      <name val="돋움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9CCFF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44">
    <xf numFmtId="0" fontId="0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2" fontId="2" fillId="0" borderId="0" applyFont="0" applyFill="0" applyBorder="0" applyAlignment="0" applyProtection="0">
      <alignment vertical="center"/>
    </xf>
    <xf numFmtId="0" fontId="9" fillId="0" borderId="0"/>
    <xf numFmtId="179" fontId="2" fillId="0" borderId="0"/>
    <xf numFmtId="180" fontId="10" fillId="0" borderId="0"/>
    <xf numFmtId="181" fontId="10" fillId="0" borderId="0"/>
    <xf numFmtId="38" fontId="11" fillId="5" borderId="0" applyNumberFormat="0" applyBorder="0" applyAlignment="0" applyProtection="0"/>
    <xf numFmtId="0" fontId="12" fillId="0" borderId="0">
      <alignment horizontal="left"/>
    </xf>
    <xf numFmtId="0" fontId="13" fillId="0" borderId="14" applyNumberFormat="0" applyAlignment="0" applyProtection="0">
      <alignment horizontal="left" vertical="center"/>
    </xf>
    <xf numFmtId="0" fontId="13" fillId="0" borderId="6">
      <alignment horizontal="left" vertical="center"/>
    </xf>
    <xf numFmtId="10" fontId="11" fillId="5" borderId="2" applyNumberFormat="0" applyBorder="0" applyAlignment="0" applyProtection="0"/>
    <xf numFmtId="0" fontId="14" fillId="0" borderId="15"/>
    <xf numFmtId="182" fontId="2" fillId="0" borderId="0"/>
    <xf numFmtId="10" fontId="15" fillId="0" borderId="0" applyFont="0" applyFill="0" applyBorder="0" applyAlignment="0" applyProtection="0"/>
    <xf numFmtId="0" fontId="14" fillId="0" borderId="0"/>
    <xf numFmtId="2" fontId="1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83" fontId="10" fillId="0" borderId="0"/>
    <xf numFmtId="183" fontId="10" fillId="0" borderId="0"/>
    <xf numFmtId="183" fontId="10" fillId="0" borderId="0"/>
    <xf numFmtId="183" fontId="10" fillId="0" borderId="0"/>
    <xf numFmtId="183" fontId="10" fillId="0" borderId="0"/>
    <xf numFmtId="183" fontId="10" fillId="0" borderId="0"/>
    <xf numFmtId="183" fontId="10" fillId="0" borderId="0"/>
    <xf numFmtId="183" fontId="10" fillId="0" borderId="0"/>
    <xf numFmtId="183" fontId="10" fillId="0" borderId="0"/>
    <xf numFmtId="183" fontId="10" fillId="0" borderId="0"/>
    <xf numFmtId="183" fontId="10" fillId="0" borderId="0"/>
    <xf numFmtId="0" fontId="16" fillId="0" borderId="0" applyFont="0" applyFill="0" applyBorder="0" applyAlignment="0" applyProtection="0"/>
    <xf numFmtId="41" fontId="2" fillId="0" borderId="0" applyFont="0" applyFill="0" applyBorder="0" applyAlignment="0" applyProtection="0"/>
    <xf numFmtId="4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0" fontId="16" fillId="0" borderId="0" applyFont="0" applyFill="0" applyBorder="0" applyAlignment="0" applyProtection="0"/>
    <xf numFmtId="0" fontId="2" fillId="0" borderId="0"/>
    <xf numFmtId="0" fontId="16" fillId="0" borderId="16" applyNumberFormat="0" applyFont="0" applyFill="0" applyAlignment="0" applyProtection="0"/>
    <xf numFmtId="182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2" fillId="0" borderId="0"/>
  </cellStyleXfs>
  <cellXfs count="188">
    <xf numFmtId="0" fontId="0" fillId="0" borderId="0" xfId="0">
      <alignment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horizontal="left" vertical="center"/>
    </xf>
    <xf numFmtId="0" fontId="8" fillId="0" borderId="0" xfId="1" applyFont="1" applyAlignment="1">
      <alignment horizontal="left" vertical="center"/>
    </xf>
    <xf numFmtId="0" fontId="6" fillId="0" borderId="0" xfId="1" applyFont="1" applyFill="1" applyAlignment="1">
      <alignment horizontal="center" vertical="center"/>
    </xf>
    <xf numFmtId="0" fontId="6" fillId="2" borderId="13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3" fontId="6" fillId="0" borderId="2" xfId="1" applyNumberFormat="1" applyFont="1" applyFill="1" applyBorder="1" applyAlignment="1">
      <alignment horizontal="center" vertical="center"/>
    </xf>
    <xf numFmtId="4" fontId="6" fillId="0" borderId="2" xfId="1" applyNumberFormat="1" applyFont="1" applyFill="1" applyBorder="1" applyAlignment="1">
      <alignment horizontal="center" vertical="center"/>
    </xf>
    <xf numFmtId="0" fontId="6" fillId="0" borderId="2" xfId="2" applyNumberFormat="1" applyFont="1" applyFill="1" applyBorder="1" applyAlignment="1">
      <alignment horizontal="center" vertical="center"/>
    </xf>
    <xf numFmtId="3" fontId="6" fillId="0" borderId="2" xfId="1" applyNumberFormat="1" applyFont="1" applyBorder="1" applyAlignment="1">
      <alignment horizontal="center" vertical="center"/>
    </xf>
    <xf numFmtId="4" fontId="6" fillId="0" borderId="2" xfId="2" applyNumberFormat="1" applyFont="1" applyFill="1" applyBorder="1" applyAlignment="1">
      <alignment horizontal="center" vertical="center"/>
    </xf>
    <xf numFmtId="176" fontId="6" fillId="0" borderId="5" xfId="1" applyNumberFormat="1" applyFont="1" applyFill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41" fontId="6" fillId="0" borderId="2" xfId="1" applyNumberFormat="1" applyFont="1" applyFill="1" applyBorder="1" applyAlignment="1">
      <alignment horizontal="center" vertical="center"/>
    </xf>
    <xf numFmtId="177" fontId="6" fillId="0" borderId="5" xfId="1" applyNumberFormat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41" fontId="6" fillId="4" borderId="2" xfId="1" applyNumberFormat="1" applyFont="1" applyFill="1" applyBorder="1" applyAlignment="1">
      <alignment horizontal="center" vertical="center"/>
    </xf>
    <xf numFmtId="41" fontId="6" fillId="4" borderId="2" xfId="3" applyNumberFormat="1" applyFont="1" applyFill="1" applyBorder="1" applyAlignment="1">
      <alignment horizontal="center" vertical="center"/>
    </xf>
    <xf numFmtId="0" fontId="6" fillId="4" borderId="5" xfId="1" applyNumberFormat="1" applyFont="1" applyFill="1" applyBorder="1" applyAlignment="1">
      <alignment horizontal="center" vertical="center"/>
    </xf>
    <xf numFmtId="0" fontId="2" fillId="0" borderId="0" xfId="1">
      <alignment vertical="center"/>
    </xf>
    <xf numFmtId="0" fontId="7" fillId="0" borderId="0" xfId="1" applyFont="1" applyAlignment="1">
      <alignment horizontal="left" vertical="center" indent="1"/>
    </xf>
    <xf numFmtId="0" fontId="8" fillId="0" borderId="0" xfId="1" applyFont="1" applyAlignment="1">
      <alignment horizontal="left" vertical="center" indent="1"/>
    </xf>
    <xf numFmtId="0" fontId="6" fillId="0" borderId="0" xfId="1" applyFont="1" applyFill="1" applyAlignment="1">
      <alignment vertical="center"/>
    </xf>
    <xf numFmtId="41" fontId="6" fillId="0" borderId="2" xfId="2" applyNumberFormat="1" applyFont="1" applyFill="1" applyBorder="1" applyAlignment="1">
      <alignment horizontal="center" vertical="center"/>
    </xf>
    <xf numFmtId="41" fontId="6" fillId="0" borderId="5" xfId="1" applyNumberFormat="1" applyFont="1" applyFill="1" applyBorder="1" applyAlignment="1">
      <alignment horizontal="center" vertical="center"/>
    </xf>
    <xf numFmtId="41" fontId="6" fillId="6" borderId="2" xfId="1" applyNumberFormat="1" applyFont="1" applyFill="1" applyBorder="1" applyAlignment="1">
      <alignment horizontal="center" vertical="center"/>
    </xf>
    <xf numFmtId="0" fontId="6" fillId="0" borderId="0" xfId="1" applyFont="1">
      <alignment vertical="center"/>
    </xf>
    <xf numFmtId="41" fontId="6" fillId="0" borderId="2" xfId="3" applyNumberFormat="1" applyFont="1" applyFill="1" applyBorder="1" applyAlignment="1">
      <alignment horizontal="center" vertical="center"/>
    </xf>
    <xf numFmtId="41" fontId="19" fillId="0" borderId="18" xfId="1" applyNumberFormat="1" applyFont="1" applyFill="1" applyBorder="1" applyAlignment="1">
      <alignment horizontal="left" vertical="center"/>
    </xf>
    <xf numFmtId="41" fontId="19" fillId="0" borderId="0" xfId="1" applyNumberFormat="1" applyFont="1" applyFill="1" applyBorder="1" applyAlignment="1">
      <alignment vertical="center"/>
    </xf>
    <xf numFmtId="41" fontId="19" fillId="0" borderId="0" xfId="3" applyNumberFormat="1" applyFont="1" applyFill="1" applyBorder="1" applyAlignment="1">
      <alignment horizontal="center" vertical="center"/>
    </xf>
    <xf numFmtId="41" fontId="19" fillId="0" borderId="0" xfId="3" applyNumberFormat="1" applyFont="1" applyFill="1" applyAlignment="1">
      <alignment horizontal="right" vertical="center"/>
    </xf>
    <xf numFmtId="41" fontId="19" fillId="0" borderId="0" xfId="1" applyNumberFormat="1" applyFont="1" applyFill="1" applyAlignment="1">
      <alignment vertical="center"/>
    </xf>
    <xf numFmtId="185" fontId="10" fillId="0" borderId="0" xfId="1" applyNumberFormat="1" applyFont="1" applyFill="1">
      <alignment vertical="center"/>
    </xf>
    <xf numFmtId="185" fontId="10" fillId="0" borderId="0" xfId="1" applyNumberFormat="1" applyFont="1" applyFill="1" applyAlignment="1">
      <alignment horizontal="left"/>
    </xf>
    <xf numFmtId="0" fontId="10" fillId="0" borderId="0" xfId="1" applyFont="1" applyFill="1">
      <alignment vertical="center"/>
    </xf>
    <xf numFmtId="0" fontId="21" fillId="0" borderId="0" xfId="1" applyFont="1" applyFill="1">
      <alignment vertical="center"/>
    </xf>
    <xf numFmtId="0" fontId="6" fillId="0" borderId="0" xfId="1" applyFont="1" applyFill="1">
      <alignment vertical="center"/>
    </xf>
    <xf numFmtId="0" fontId="6" fillId="0" borderId="2" xfId="1" applyFont="1" applyFill="1" applyBorder="1" applyAlignment="1">
      <alignment horizontal="center" vertical="center"/>
    </xf>
    <xf numFmtId="41" fontId="22" fillId="0" borderId="2" xfId="1" applyNumberFormat="1" applyFont="1" applyFill="1" applyBorder="1" applyAlignment="1">
      <alignment horizontal="right" vertical="center"/>
    </xf>
    <xf numFmtId="41" fontId="22" fillId="0" borderId="2" xfId="1" applyNumberFormat="1" applyFont="1" applyFill="1" applyBorder="1" applyAlignment="1">
      <alignment vertical="center"/>
    </xf>
    <xf numFmtId="41" fontId="22" fillId="0" borderId="5" xfId="1" applyNumberFormat="1" applyFont="1" applyFill="1" applyBorder="1" applyAlignment="1">
      <alignment horizontal="right" vertical="center"/>
    </xf>
    <xf numFmtId="41" fontId="6" fillId="0" borderId="0" xfId="1" applyNumberFormat="1" applyFont="1" applyFill="1">
      <alignment vertical="center"/>
    </xf>
    <xf numFmtId="41" fontId="22" fillId="0" borderId="5" xfId="1" applyNumberFormat="1" applyFont="1" applyFill="1" applyBorder="1" applyAlignment="1">
      <alignment horizontal="center" vertical="center"/>
    </xf>
    <xf numFmtId="41" fontId="6" fillId="0" borderId="2" xfId="1" applyNumberFormat="1" applyFont="1" applyFill="1" applyBorder="1" applyAlignment="1">
      <alignment horizontal="right" vertical="center"/>
    </xf>
    <xf numFmtId="41" fontId="6" fillId="0" borderId="2" xfId="1" applyNumberFormat="1" applyFont="1" applyFill="1" applyBorder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41" fontId="22" fillId="0" borderId="0" xfId="1" applyNumberFormat="1" applyFont="1" applyFill="1" applyBorder="1" applyAlignment="1">
      <alignment horizontal="right" vertical="center"/>
    </xf>
    <xf numFmtId="41" fontId="22" fillId="0" borderId="0" xfId="1" applyNumberFormat="1" applyFont="1" applyFill="1" applyBorder="1" applyAlignment="1">
      <alignment vertical="center"/>
    </xf>
    <xf numFmtId="41" fontId="22" fillId="0" borderId="0" xfId="1" applyNumberFormat="1" applyFont="1" applyFill="1" applyBorder="1" applyAlignment="1">
      <alignment horizontal="center" vertical="center"/>
    </xf>
    <xf numFmtId="0" fontId="23" fillId="0" borderId="0" xfId="1" applyFont="1" applyFill="1" applyAlignment="1">
      <alignment horizontal="left" vertical="center"/>
    </xf>
    <xf numFmtId="0" fontId="21" fillId="0" borderId="0" xfId="1" applyFont="1" applyFill="1" applyAlignment="1">
      <alignment horizontal="left"/>
    </xf>
    <xf numFmtId="185" fontId="21" fillId="0" borderId="0" xfId="1" applyNumberFormat="1" applyFont="1" applyFill="1">
      <alignment vertical="center"/>
    </xf>
    <xf numFmtId="0" fontId="6" fillId="0" borderId="0" xfId="1" applyFont="1" applyFill="1" applyAlignment="1"/>
    <xf numFmtId="185" fontId="6" fillId="0" borderId="0" xfId="1" applyNumberFormat="1" applyFont="1" applyFill="1" applyAlignment="1"/>
    <xf numFmtId="0" fontId="6" fillId="0" borderId="0" xfId="1" applyFont="1" applyFill="1" applyAlignment="1">
      <alignment horizontal="left"/>
    </xf>
    <xf numFmtId="0" fontId="6" fillId="0" borderId="7" xfId="1" applyFont="1" applyFill="1" applyBorder="1" applyAlignment="1">
      <alignment horizontal="center" vertical="center" wrapText="1"/>
    </xf>
    <xf numFmtId="41" fontId="6" fillId="0" borderId="2" xfId="1" applyNumberFormat="1" applyFont="1" applyFill="1" applyBorder="1" applyAlignment="1">
      <alignment horizontal="center" vertical="center" wrapText="1"/>
    </xf>
    <xf numFmtId="41" fontId="6" fillId="0" borderId="5" xfId="1" applyNumberFormat="1" applyFont="1" applyFill="1" applyBorder="1" applyAlignment="1">
      <alignment vertical="center"/>
    </xf>
    <xf numFmtId="41" fontId="6" fillId="0" borderId="5" xfId="1" applyNumberFormat="1" applyFont="1" applyFill="1" applyBorder="1" applyAlignment="1">
      <alignment horizontal="center" vertical="center" wrapText="1"/>
    </xf>
    <xf numFmtId="178" fontId="6" fillId="0" borderId="2" xfId="3" applyNumberFormat="1" applyFont="1" applyFill="1" applyBorder="1" applyAlignment="1">
      <alignment horizontal="right" vertical="center"/>
    </xf>
    <xf numFmtId="0" fontId="6" fillId="0" borderId="7" xfId="1" applyFont="1" applyFill="1" applyBorder="1" applyAlignment="1">
      <alignment horizontal="center" vertical="center"/>
    </xf>
    <xf numFmtId="185" fontId="6" fillId="0" borderId="2" xfId="1" applyNumberFormat="1" applyFont="1" applyFill="1" applyBorder="1" applyAlignment="1">
      <alignment vertical="center"/>
    </xf>
    <xf numFmtId="178" fontId="6" fillId="0" borderId="2" xfId="1" applyNumberFormat="1" applyFont="1" applyFill="1" applyBorder="1" applyAlignment="1">
      <alignment vertical="center"/>
    </xf>
    <xf numFmtId="185" fontId="6" fillId="0" borderId="5" xfId="1" applyNumberFormat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vertical="center"/>
    </xf>
    <xf numFmtId="185" fontId="21" fillId="0" borderId="0" xfId="1" applyNumberFormat="1" applyFont="1" applyFill="1" applyAlignment="1"/>
    <xf numFmtId="0" fontId="21" fillId="0" borderId="0" xfId="1" applyFont="1" applyFill="1" applyAlignment="1"/>
    <xf numFmtId="0" fontId="2" fillId="0" borderId="0" xfId="1" applyFill="1" applyAlignment="1"/>
    <xf numFmtId="0" fontId="6" fillId="7" borderId="4" xfId="1" applyFont="1" applyFill="1" applyBorder="1" applyAlignment="1">
      <alignment horizontal="center" vertical="center"/>
    </xf>
    <xf numFmtId="0" fontId="6" fillId="7" borderId="10" xfId="1" applyFont="1" applyFill="1" applyBorder="1" applyAlignment="1">
      <alignment horizontal="center" vertical="center"/>
    </xf>
    <xf numFmtId="0" fontId="6" fillId="7" borderId="13" xfId="1" applyFont="1" applyFill="1" applyBorder="1" applyAlignment="1">
      <alignment horizontal="center" vertical="center"/>
    </xf>
    <xf numFmtId="0" fontId="6" fillId="7" borderId="17" xfId="1" applyFont="1" applyFill="1" applyBorder="1" applyAlignment="1">
      <alignment horizontal="center" vertical="center"/>
    </xf>
    <xf numFmtId="0" fontId="6" fillId="7" borderId="4" xfId="1" applyFont="1" applyFill="1" applyBorder="1" applyAlignment="1">
      <alignment horizontal="center" vertical="center"/>
    </xf>
    <xf numFmtId="0" fontId="6" fillId="7" borderId="10" xfId="1" applyFont="1" applyFill="1" applyBorder="1" applyAlignment="1">
      <alignment horizontal="center" vertical="center"/>
    </xf>
    <xf numFmtId="0" fontId="24" fillId="0" borderId="0" xfId="1" applyFont="1" applyFill="1" applyAlignment="1"/>
    <xf numFmtId="185" fontId="8" fillId="0" borderId="0" xfId="1" applyNumberFormat="1" applyFont="1" applyFill="1" applyAlignment="1">
      <alignment horizontal="left"/>
    </xf>
    <xf numFmtId="0" fontId="6" fillId="0" borderId="0" xfId="1" applyFont="1" applyFill="1" applyAlignment="1">
      <alignment horizontal="left" vertical="center"/>
    </xf>
    <xf numFmtId="185" fontId="6" fillId="0" borderId="0" xfId="1" applyNumberFormat="1" applyFont="1" applyFill="1" applyAlignment="1">
      <alignment vertical="center"/>
    </xf>
    <xf numFmtId="0" fontId="6" fillId="0" borderId="19" xfId="1" applyFont="1" applyBorder="1" applyAlignment="1">
      <alignment horizontal="center" vertical="center" wrapText="1"/>
    </xf>
    <xf numFmtId="41" fontId="6" fillId="0" borderId="20" xfId="1" applyNumberFormat="1" applyFont="1" applyBorder="1" applyAlignment="1">
      <alignment vertical="center" wrapText="1"/>
    </xf>
    <xf numFmtId="41" fontId="6" fillId="0" borderId="5" xfId="3" applyNumberFormat="1" applyFont="1" applyFill="1" applyBorder="1" applyAlignment="1">
      <alignment horizontal="right" vertical="center"/>
    </xf>
    <xf numFmtId="0" fontId="6" fillId="0" borderId="21" xfId="1" applyFont="1" applyBorder="1" applyAlignment="1">
      <alignment horizontal="center" vertical="center" wrapText="1"/>
    </xf>
    <xf numFmtId="41" fontId="6" fillId="0" borderId="21" xfId="1" applyNumberFormat="1" applyFont="1" applyFill="1" applyBorder="1" applyAlignment="1">
      <alignment vertical="center" wrapText="1"/>
    </xf>
    <xf numFmtId="41" fontId="6" fillId="0" borderId="3" xfId="1" applyNumberFormat="1" applyFont="1" applyFill="1" applyBorder="1" applyAlignment="1">
      <alignment vertical="center"/>
    </xf>
    <xf numFmtId="41" fontId="6" fillId="0" borderId="4" xfId="1" applyNumberFormat="1" applyFont="1" applyFill="1" applyBorder="1" applyAlignment="1">
      <alignment vertical="center"/>
    </xf>
    <xf numFmtId="41" fontId="6" fillId="0" borderId="10" xfId="3" applyNumberFormat="1" applyFont="1" applyFill="1" applyBorder="1" applyAlignment="1">
      <alignment horizontal="right" vertical="center"/>
    </xf>
    <xf numFmtId="185" fontId="2" fillId="0" borderId="0" xfId="1" applyNumberFormat="1" applyFill="1" applyAlignment="1"/>
    <xf numFmtId="0" fontId="6" fillId="7" borderId="7" xfId="1" applyFont="1" applyFill="1" applyBorder="1" applyAlignment="1">
      <alignment horizontal="center" vertical="center" wrapText="1"/>
    </xf>
    <xf numFmtId="0" fontId="6" fillId="7" borderId="2" xfId="1" applyFont="1" applyFill="1" applyBorder="1" applyAlignment="1">
      <alignment horizontal="center" vertical="center"/>
    </xf>
    <xf numFmtId="0" fontId="6" fillId="7" borderId="5" xfId="1" applyFont="1" applyFill="1" applyBorder="1" applyAlignment="1">
      <alignment horizontal="center" vertical="center"/>
    </xf>
    <xf numFmtId="185" fontId="24" fillId="0" borderId="0" xfId="1" applyNumberFormat="1" applyFont="1" applyFill="1" applyAlignment="1"/>
    <xf numFmtId="185" fontId="8" fillId="0" borderId="0" xfId="1" applyNumberFormat="1" applyFont="1" applyFill="1" applyAlignment="1"/>
    <xf numFmtId="0" fontId="6" fillId="0" borderId="7" xfId="1" applyFont="1" applyBorder="1" applyAlignment="1">
      <alignment horizontal="center" vertical="center" wrapText="1"/>
    </xf>
    <xf numFmtId="3" fontId="6" fillId="0" borderId="2" xfId="1" applyNumberFormat="1" applyFont="1" applyBorder="1" applyAlignment="1">
      <alignment horizontal="right" vertical="center" wrapText="1"/>
    </xf>
    <xf numFmtId="41" fontId="6" fillId="0" borderId="5" xfId="1" applyNumberFormat="1" applyFont="1" applyFill="1" applyBorder="1" applyAlignment="1">
      <alignment horizontal="right" vertical="center"/>
    </xf>
    <xf numFmtId="0" fontId="6" fillId="0" borderId="2" xfId="1" applyFont="1" applyBorder="1" applyAlignment="1">
      <alignment horizontal="center" vertical="center" wrapText="1"/>
    </xf>
    <xf numFmtId="187" fontId="6" fillId="0" borderId="2" xfId="1" applyNumberFormat="1" applyFont="1" applyFill="1" applyBorder="1" applyAlignment="1">
      <alignment horizontal="right" vertical="center"/>
    </xf>
    <xf numFmtId="188" fontId="2" fillId="0" borderId="0" xfId="1" applyNumberFormat="1" applyFill="1" applyAlignment="1">
      <alignment horizontal="right"/>
    </xf>
    <xf numFmtId="0" fontId="3" fillId="0" borderId="0" xfId="1" applyFont="1" applyAlignment="1">
      <alignment horizontal="left" vertical="center" indent="1"/>
    </xf>
    <xf numFmtId="0" fontId="5" fillId="0" borderId="0" xfId="1" applyFont="1" applyAlignment="1">
      <alignment horizontal="left" vertical="center" indent="1"/>
    </xf>
    <xf numFmtId="0" fontId="20" fillId="0" borderId="1" xfId="1" applyFont="1" applyFill="1" applyBorder="1" applyAlignment="1">
      <alignment horizontal="left" vertical="center"/>
    </xf>
    <xf numFmtId="0" fontId="20" fillId="0" borderId="1" xfId="1" applyFont="1" applyBorder="1" applyAlignment="1">
      <alignment horizontal="left" vertical="center"/>
    </xf>
    <xf numFmtId="0" fontId="6" fillId="2" borderId="3" xfId="1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13" xfId="1" applyFont="1" applyFill="1" applyBorder="1" applyAlignment="1">
      <alignment horizontal="center" vertical="center"/>
    </xf>
    <xf numFmtId="0" fontId="6" fillId="2" borderId="17" xfId="1" applyFont="1" applyFill="1" applyBorder="1" applyAlignment="1">
      <alignment horizontal="center" vertical="center"/>
    </xf>
    <xf numFmtId="0" fontId="6" fillId="7" borderId="3" xfId="1" applyFont="1" applyFill="1" applyBorder="1" applyAlignment="1">
      <alignment horizontal="center" vertical="center" wrapText="1"/>
    </xf>
    <xf numFmtId="0" fontId="6" fillId="7" borderId="12" xfId="1" applyFont="1" applyFill="1" applyBorder="1" applyAlignment="1">
      <alignment horizontal="center" vertical="center" wrapText="1"/>
    </xf>
    <xf numFmtId="0" fontId="6" fillId="7" borderId="4" xfId="1" applyFont="1" applyFill="1" applyBorder="1" applyAlignment="1">
      <alignment horizontal="center" vertical="center"/>
    </xf>
    <xf numFmtId="0" fontId="6" fillId="7" borderId="13" xfId="1" applyFont="1" applyFill="1" applyBorder="1" applyAlignment="1">
      <alignment horizontal="center" vertical="center"/>
    </xf>
    <xf numFmtId="0" fontId="6" fillId="7" borderId="10" xfId="1" applyFont="1" applyFill="1" applyBorder="1" applyAlignment="1">
      <alignment horizontal="center" vertical="center"/>
    </xf>
    <xf numFmtId="0" fontId="6" fillId="7" borderId="3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/>
    </xf>
    <xf numFmtId="0" fontId="6" fillId="0" borderId="0" xfId="1" applyFont="1" applyFill="1" applyBorder="1" applyAlignment="1"/>
    <xf numFmtId="0" fontId="6" fillId="0" borderId="0" xfId="1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/>
    </xf>
    <xf numFmtId="0" fontId="6" fillId="2" borderId="2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left" vertical="center"/>
    </xf>
    <xf numFmtId="0" fontId="6" fillId="2" borderId="11" xfId="1" applyFont="1" applyFill="1" applyBorder="1" applyAlignment="1">
      <alignment horizontal="left" vertical="center"/>
    </xf>
    <xf numFmtId="0" fontId="6" fillId="2" borderId="3" xfId="1" applyFont="1" applyFill="1" applyBorder="1" applyAlignment="1">
      <alignment horizontal="left" vertical="center"/>
    </xf>
    <xf numFmtId="0" fontId="6" fillId="2" borderId="10" xfId="1" applyFont="1" applyFill="1" applyBorder="1" applyAlignment="1">
      <alignment horizontal="left" vertical="center" wrapText="1"/>
    </xf>
    <xf numFmtId="0" fontId="6" fillId="2" borderId="11" xfId="1" applyFont="1" applyFill="1" applyBorder="1" applyAlignment="1">
      <alignment horizontal="left" vertical="center" wrapText="1"/>
    </xf>
    <xf numFmtId="0" fontId="6" fillId="2" borderId="3" xfId="1" applyFont="1" applyFill="1" applyBorder="1" applyAlignment="1">
      <alignment horizontal="left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left" vertical="center" indent="1"/>
    </xf>
    <xf numFmtId="0" fontId="8" fillId="0" borderId="0" xfId="1" applyFont="1" applyAlignment="1">
      <alignment horizontal="left" vertical="center" indent="1"/>
    </xf>
    <xf numFmtId="185" fontId="6" fillId="2" borderId="10" xfId="1" applyNumberFormat="1" applyFont="1" applyFill="1" applyBorder="1" applyAlignment="1">
      <alignment horizontal="left" vertical="center"/>
    </xf>
    <xf numFmtId="185" fontId="6" fillId="2" borderId="11" xfId="1" applyNumberFormat="1" applyFont="1" applyFill="1" applyBorder="1" applyAlignment="1">
      <alignment horizontal="left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9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/>
    </xf>
    <xf numFmtId="41" fontId="7" fillId="0" borderId="0" xfId="1" applyNumberFormat="1" applyFont="1" applyAlignment="1">
      <alignment horizontal="left" vertical="center" indent="1"/>
    </xf>
    <xf numFmtId="41" fontId="8" fillId="0" borderId="0" xfId="1" applyNumberFormat="1" applyFont="1" applyAlignment="1">
      <alignment horizontal="left" vertical="center" indent="1"/>
    </xf>
    <xf numFmtId="41" fontId="2" fillId="0" borderId="0" xfId="1" applyNumberFormat="1">
      <alignment vertical="center"/>
    </xf>
    <xf numFmtId="41" fontId="6" fillId="0" borderId="0" xfId="1" applyNumberFormat="1" applyFont="1" applyAlignment="1">
      <alignment horizontal="left" vertical="center"/>
    </xf>
    <xf numFmtId="41" fontId="6" fillId="0" borderId="1" xfId="1" applyNumberFormat="1" applyFont="1" applyBorder="1" applyAlignment="1">
      <alignment vertical="center"/>
    </xf>
    <xf numFmtId="41" fontId="6" fillId="0" borderId="0" xfId="1" applyNumberFormat="1" applyFont="1" applyAlignment="1">
      <alignment vertical="center"/>
    </xf>
    <xf numFmtId="41" fontId="6" fillId="0" borderId="1" xfId="1" applyNumberFormat="1" applyFont="1" applyBorder="1" applyAlignment="1">
      <alignment horizontal="right" vertical="center"/>
    </xf>
    <xf numFmtId="41" fontId="6" fillId="2" borderId="3" xfId="1" applyNumberFormat="1" applyFont="1" applyFill="1" applyBorder="1" applyAlignment="1">
      <alignment horizontal="center" vertical="center"/>
    </xf>
    <xf numFmtId="41" fontId="6" fillId="2" borderId="4" xfId="1" applyNumberFormat="1" applyFont="1" applyFill="1" applyBorder="1" applyAlignment="1">
      <alignment horizontal="center" vertical="center" wrapText="1"/>
    </xf>
    <xf numFmtId="41" fontId="6" fillId="2" borderId="5" xfId="1" applyNumberFormat="1" applyFont="1" applyFill="1" applyBorder="1" applyAlignment="1">
      <alignment horizontal="center" vertical="center"/>
    </xf>
    <xf numFmtId="41" fontId="6" fillId="2" borderId="6" xfId="1" applyNumberFormat="1" applyFont="1" applyFill="1" applyBorder="1" applyAlignment="1">
      <alignment horizontal="center" vertical="center"/>
    </xf>
    <xf numFmtId="41" fontId="6" fillId="2" borderId="7" xfId="1" applyNumberFormat="1" applyFont="1" applyFill="1" applyBorder="1" applyAlignment="1">
      <alignment horizontal="center" vertical="center"/>
    </xf>
    <xf numFmtId="41" fontId="6" fillId="2" borderId="8" xfId="1" applyNumberFormat="1" applyFont="1" applyFill="1" applyBorder="1" applyAlignment="1">
      <alignment horizontal="center" vertical="center"/>
    </xf>
    <xf numFmtId="41" fontId="6" fillId="2" borderId="9" xfId="1" applyNumberFormat="1" applyFont="1" applyFill="1" applyBorder="1" applyAlignment="1">
      <alignment horizontal="center" vertical="center" wrapText="1"/>
    </xf>
    <xf numFmtId="41" fontId="6" fillId="2" borderId="4" xfId="1" applyNumberFormat="1" applyFont="1" applyFill="1" applyBorder="1" applyAlignment="1">
      <alignment horizontal="center" vertical="center"/>
    </xf>
    <xf numFmtId="41" fontId="6" fillId="2" borderId="12" xfId="1" applyNumberFormat="1" applyFont="1" applyFill="1" applyBorder="1" applyAlignment="1">
      <alignment horizontal="center" vertical="center"/>
    </xf>
    <xf numFmtId="41" fontId="6" fillId="2" borderId="13" xfId="1" applyNumberFormat="1" applyFont="1" applyFill="1" applyBorder="1" applyAlignment="1">
      <alignment horizontal="center" vertical="center" wrapText="1"/>
    </xf>
    <xf numFmtId="41" fontId="6" fillId="2" borderId="2" xfId="1" applyNumberFormat="1" applyFont="1" applyFill="1" applyBorder="1" applyAlignment="1">
      <alignment horizontal="center" vertical="center"/>
    </xf>
    <xf numFmtId="41" fontId="6" fillId="2" borderId="13" xfId="1" applyNumberFormat="1" applyFont="1" applyFill="1" applyBorder="1" applyAlignment="1">
      <alignment horizontal="center" vertical="center"/>
    </xf>
    <xf numFmtId="41" fontId="6" fillId="2" borderId="2" xfId="1" applyNumberFormat="1" applyFont="1" applyFill="1" applyBorder="1" applyAlignment="1">
      <alignment horizontal="center" vertical="center" wrapText="1"/>
    </xf>
    <xf numFmtId="41" fontId="6" fillId="2" borderId="5" xfId="1" applyNumberFormat="1" applyFont="1" applyFill="1" applyBorder="1" applyAlignment="1">
      <alignment horizontal="center" vertical="center" wrapText="1"/>
    </xf>
    <xf numFmtId="41" fontId="6" fillId="0" borderId="7" xfId="1" applyNumberFormat="1" applyFont="1" applyBorder="1" applyAlignment="1">
      <alignment horizontal="center" vertical="center"/>
    </xf>
    <xf numFmtId="41" fontId="6" fillId="0" borderId="2" xfId="1" applyNumberFormat="1" applyFont="1" applyBorder="1" applyAlignment="1">
      <alignment horizontal="center" vertical="center"/>
    </xf>
    <xf numFmtId="41" fontId="6" fillId="0" borderId="0" xfId="1" applyNumberFormat="1" applyFont="1">
      <alignment vertical="center"/>
    </xf>
    <xf numFmtId="41" fontId="6" fillId="3" borderId="2" xfId="1" applyNumberFormat="1" applyFont="1" applyFill="1" applyBorder="1" applyAlignment="1">
      <alignment horizontal="center" vertical="center"/>
    </xf>
    <xf numFmtId="41" fontId="19" fillId="0" borderId="0" xfId="1" applyNumberFormat="1" applyFont="1" applyFill="1" applyBorder="1" applyAlignment="1">
      <alignment horizontal="right" vertical="center"/>
    </xf>
    <xf numFmtId="41" fontId="2" fillId="2" borderId="6" xfId="1" applyNumberFormat="1" applyFill="1" applyBorder="1">
      <alignment vertical="center"/>
    </xf>
    <xf numFmtId="41" fontId="2" fillId="2" borderId="7" xfId="1" applyNumberFormat="1" applyFill="1" applyBorder="1">
      <alignment vertical="center"/>
    </xf>
    <xf numFmtId="41" fontId="6" fillId="2" borderId="5" xfId="1" applyNumberFormat="1" applyFont="1" applyFill="1" applyBorder="1" applyAlignment="1">
      <alignment horizontal="center" vertical="center" wrapText="1"/>
    </xf>
    <xf numFmtId="41" fontId="6" fillId="2" borderId="6" xfId="1" applyNumberFormat="1" applyFont="1" applyFill="1" applyBorder="1" applyAlignment="1">
      <alignment horizontal="center" vertical="center" wrapText="1"/>
    </xf>
    <xf numFmtId="41" fontId="6" fillId="2" borderId="7" xfId="1" applyNumberFormat="1" applyFont="1" applyFill="1" applyBorder="1" applyAlignment="1">
      <alignment horizontal="center" vertical="center" wrapText="1"/>
    </xf>
    <xf numFmtId="41" fontId="6" fillId="2" borderId="2" xfId="1" applyNumberFormat="1" applyFont="1" applyFill="1" applyBorder="1" applyAlignment="1">
      <alignment horizontal="center" vertical="center"/>
    </xf>
    <xf numFmtId="41" fontId="6" fillId="2" borderId="13" xfId="1" applyNumberFormat="1" applyFont="1" applyFill="1" applyBorder="1" applyAlignment="1">
      <alignment horizontal="center" vertical="center"/>
    </xf>
    <xf numFmtId="41" fontId="6" fillId="0" borderId="5" xfId="1" applyNumberFormat="1" applyFont="1" applyBorder="1" applyAlignment="1">
      <alignment horizontal="center" vertical="center"/>
    </xf>
    <xf numFmtId="41" fontId="6" fillId="0" borderId="0" xfId="1" applyNumberFormat="1" applyFont="1" applyBorder="1" applyAlignment="1">
      <alignment horizontal="left" vertical="center"/>
    </xf>
    <xf numFmtId="41" fontId="6" fillId="0" borderId="0" xfId="1" applyNumberFormat="1" applyFont="1" applyBorder="1" applyAlignment="1">
      <alignment horizontal="center" vertical="center"/>
    </xf>
    <xf numFmtId="41" fontId="6" fillId="0" borderId="0" xfId="1" applyNumberFormat="1" applyFont="1" applyBorder="1" applyAlignment="1">
      <alignment vertical="center"/>
    </xf>
    <xf numFmtId="41" fontId="6" fillId="0" borderId="0" xfId="1" applyNumberFormat="1" applyFont="1" applyAlignment="1">
      <alignment horizontal="center" vertical="center"/>
    </xf>
  </cellXfs>
  <cellStyles count="44">
    <cellStyle name="category" xfId="5"/>
    <cellStyle name="comma zerodec" xfId="6"/>
    <cellStyle name="Currency1" xfId="7"/>
    <cellStyle name="Dollar (zero dec)" xfId="8"/>
    <cellStyle name="Grey" xfId="9"/>
    <cellStyle name="HEADER" xfId="10"/>
    <cellStyle name="Header1" xfId="11"/>
    <cellStyle name="Header2" xfId="12"/>
    <cellStyle name="Input [yellow]" xfId="13"/>
    <cellStyle name="Model" xfId="14"/>
    <cellStyle name="Normal - Style1" xfId="15"/>
    <cellStyle name="Percent [2]" xfId="16"/>
    <cellStyle name="subhead" xfId="17"/>
    <cellStyle name="고정소숫점" xfId="18"/>
    <cellStyle name="고정출력1" xfId="19"/>
    <cellStyle name="고정출력2" xfId="20"/>
    <cellStyle name="咬訌裝?INCOM1" xfId="21"/>
    <cellStyle name="咬訌裝?INCOM10" xfId="22"/>
    <cellStyle name="咬訌裝?INCOM2" xfId="23"/>
    <cellStyle name="咬訌裝?INCOM3" xfId="24"/>
    <cellStyle name="咬訌裝?INCOM4" xfId="25"/>
    <cellStyle name="咬訌裝?INCOM5" xfId="26"/>
    <cellStyle name="咬訌裝?INCOM6" xfId="27"/>
    <cellStyle name="咬訌裝?INCOM7" xfId="28"/>
    <cellStyle name="咬訌裝?INCOM8" xfId="29"/>
    <cellStyle name="咬訌裝?INCOM9" xfId="30"/>
    <cellStyle name="咬訌裝?PRIB11" xfId="31"/>
    <cellStyle name="날짜" xfId="32"/>
    <cellStyle name="쉼표 [0] 2" xfId="2"/>
    <cellStyle name="쉼표 [0] 2 2" xfId="3"/>
    <cellStyle name="쉼표 [0] 3" xfId="33"/>
    <cellStyle name="자리수" xfId="34"/>
    <cellStyle name="자리수0" xfId="35"/>
    <cellStyle name="콤마 [0]_2-1" xfId="36"/>
    <cellStyle name="콤마_2-1" xfId="37"/>
    <cellStyle name="통화 [0] 2" xfId="4"/>
    <cellStyle name="퍼센트" xfId="38"/>
    <cellStyle name="표준" xfId="0" builtinId="0"/>
    <cellStyle name="표준 2" xfId="1"/>
    <cellStyle name="표준 2 2" xfId="43"/>
    <cellStyle name="표준 3" xfId="39"/>
    <cellStyle name="합산" xfId="40"/>
    <cellStyle name="화폐기호" xfId="41"/>
    <cellStyle name="화폐기호0" xfId="42"/>
  </cellStyles>
  <dxfs count="0"/>
  <tableStyles count="0" defaultTableStyle="TableStyleMedium9" defaultPivotStyle="PivotStyleLight16"/>
  <colors>
    <mruColors>
      <color rgb="FF99C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workbookViewId="0">
      <selection activeCell="D15" sqref="D15"/>
    </sheetView>
  </sheetViews>
  <sheetFormatPr defaultRowHeight="13.5"/>
  <cols>
    <col min="1" max="16384" width="9" style="24"/>
  </cols>
  <sheetData>
    <row r="1" spans="1:10">
      <c r="A1" s="104" t="s">
        <v>84</v>
      </c>
      <c r="B1" s="104"/>
      <c r="C1" s="104"/>
      <c r="D1" s="104"/>
      <c r="E1" s="104"/>
      <c r="F1" s="104"/>
      <c r="G1" s="105"/>
      <c r="H1" s="105"/>
      <c r="I1" s="105"/>
      <c r="J1" s="105"/>
    </row>
    <row r="2" spans="1:10" ht="14.25">
      <c r="A2" s="38"/>
      <c r="B2" s="38"/>
      <c r="C2" s="38"/>
      <c r="D2" s="39"/>
      <c r="E2" s="39"/>
      <c r="F2" s="38"/>
      <c r="G2" s="38"/>
      <c r="H2" s="40"/>
    </row>
    <row r="3" spans="1:10">
      <c r="A3" s="106" t="s">
        <v>85</v>
      </c>
      <c r="B3" s="107"/>
      <c r="C3" s="107"/>
      <c r="D3" s="107"/>
      <c r="E3" s="107"/>
      <c r="F3" s="107"/>
      <c r="G3" s="107"/>
      <c r="H3" s="41"/>
    </row>
    <row r="4" spans="1:10" ht="27" customHeight="1">
      <c r="A4" s="108" t="s">
        <v>32</v>
      </c>
      <c r="B4" s="110" t="s">
        <v>86</v>
      </c>
      <c r="C4" s="111"/>
      <c r="D4" s="111"/>
      <c r="E4" s="112"/>
      <c r="F4" s="113" t="s">
        <v>87</v>
      </c>
      <c r="G4" s="110" t="s">
        <v>88</v>
      </c>
      <c r="H4" s="42"/>
      <c r="I4" s="31"/>
      <c r="J4" s="31"/>
    </row>
    <row r="5" spans="1:10" ht="27" customHeight="1">
      <c r="A5" s="109"/>
      <c r="B5" s="9" t="s">
        <v>89</v>
      </c>
      <c r="C5" s="9" t="s">
        <v>90</v>
      </c>
      <c r="D5" s="9" t="s">
        <v>91</v>
      </c>
      <c r="E5" s="9" t="s">
        <v>92</v>
      </c>
      <c r="F5" s="114"/>
      <c r="G5" s="115"/>
      <c r="H5" s="42"/>
      <c r="I5" s="31"/>
      <c r="J5" s="31"/>
    </row>
    <row r="6" spans="1:10" ht="27" customHeight="1">
      <c r="A6" s="43" t="s">
        <v>21</v>
      </c>
      <c r="B6" s="44">
        <v>0</v>
      </c>
      <c r="C6" s="45">
        <v>3</v>
      </c>
      <c r="D6" s="45">
        <v>9</v>
      </c>
      <c r="E6" s="44">
        <v>0</v>
      </c>
      <c r="F6" s="44">
        <v>0</v>
      </c>
      <c r="G6" s="46">
        <v>0</v>
      </c>
      <c r="H6" s="47"/>
      <c r="I6" s="31"/>
      <c r="J6" s="31"/>
    </row>
    <row r="7" spans="1:10" ht="27" customHeight="1">
      <c r="A7" s="43" t="s">
        <v>24</v>
      </c>
      <c r="B7" s="44">
        <v>0</v>
      </c>
      <c r="C7" s="45">
        <v>3</v>
      </c>
      <c r="D7" s="45">
        <v>10</v>
      </c>
      <c r="E7" s="44">
        <v>0</v>
      </c>
      <c r="F7" s="44">
        <v>0</v>
      </c>
      <c r="G7" s="46">
        <v>0</v>
      </c>
      <c r="H7" s="47"/>
      <c r="I7" s="31"/>
      <c r="J7" s="31"/>
    </row>
    <row r="8" spans="1:10" ht="27" customHeight="1">
      <c r="A8" s="43" t="s">
        <v>25</v>
      </c>
      <c r="B8" s="44">
        <v>0</v>
      </c>
      <c r="C8" s="45">
        <v>2</v>
      </c>
      <c r="D8" s="45">
        <v>10</v>
      </c>
      <c r="E8" s="44">
        <v>0</v>
      </c>
      <c r="F8" s="44">
        <v>0</v>
      </c>
      <c r="G8" s="48">
        <v>1</v>
      </c>
      <c r="H8" s="47"/>
      <c r="I8" s="31"/>
      <c r="J8" s="31"/>
    </row>
    <row r="9" spans="1:10" ht="27" customHeight="1">
      <c r="A9" s="43" t="s">
        <v>26</v>
      </c>
      <c r="B9" s="44">
        <v>0</v>
      </c>
      <c r="C9" s="45">
        <v>1</v>
      </c>
      <c r="D9" s="45">
        <v>10</v>
      </c>
      <c r="E9" s="44">
        <v>2</v>
      </c>
      <c r="F9" s="44">
        <v>0</v>
      </c>
      <c r="G9" s="48">
        <v>1</v>
      </c>
      <c r="H9" s="47"/>
      <c r="I9" s="31"/>
      <c r="J9" s="31"/>
    </row>
    <row r="10" spans="1:10" ht="27" customHeight="1">
      <c r="A10" s="43" t="s">
        <v>93</v>
      </c>
      <c r="B10" s="44">
        <v>0</v>
      </c>
      <c r="C10" s="45">
        <v>0</v>
      </c>
      <c r="D10" s="45">
        <v>10</v>
      </c>
      <c r="E10" s="44">
        <v>3</v>
      </c>
      <c r="F10" s="44">
        <v>0</v>
      </c>
      <c r="G10" s="48">
        <v>1</v>
      </c>
      <c r="H10" s="47"/>
      <c r="I10" s="31"/>
      <c r="J10" s="31"/>
    </row>
    <row r="11" spans="1:10" ht="27" customHeight="1">
      <c r="A11" s="20" t="s">
        <v>28</v>
      </c>
      <c r="B11" s="49" t="s">
        <v>94</v>
      </c>
      <c r="C11" s="49">
        <v>1</v>
      </c>
      <c r="D11" s="50">
        <v>11</v>
      </c>
      <c r="E11" s="49">
        <v>2</v>
      </c>
      <c r="F11" s="49">
        <f>-G110</f>
        <v>0</v>
      </c>
      <c r="G11" s="29">
        <v>1</v>
      </c>
      <c r="H11" s="47"/>
      <c r="I11" s="31"/>
      <c r="J11" s="31"/>
    </row>
    <row r="12" spans="1:10">
      <c r="A12" s="51"/>
      <c r="B12" s="52"/>
      <c r="C12" s="53"/>
      <c r="D12" s="53"/>
      <c r="E12" s="52"/>
      <c r="F12" s="52"/>
      <c r="G12" s="54"/>
      <c r="H12" s="47"/>
      <c r="I12" s="31"/>
      <c r="J12" s="31"/>
    </row>
    <row r="13" spans="1:10">
      <c r="A13" s="55" t="s">
        <v>95</v>
      </c>
      <c r="B13" s="56"/>
      <c r="C13" s="57"/>
      <c r="D13" s="57"/>
      <c r="E13" s="57"/>
      <c r="F13" s="57"/>
      <c r="G13" s="57"/>
      <c r="H13" s="41"/>
    </row>
  </sheetData>
  <mergeCells count="6">
    <mergeCell ref="A1:J1"/>
    <mergeCell ref="A3:G3"/>
    <mergeCell ref="A4:A5"/>
    <mergeCell ref="B4:E4"/>
    <mergeCell ref="F4:F5"/>
    <mergeCell ref="G4:G5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7"/>
  <sheetViews>
    <sheetView workbookViewId="0">
      <selection activeCell="A6" sqref="A6:XFD6"/>
    </sheetView>
  </sheetViews>
  <sheetFormatPr defaultRowHeight="13.5"/>
  <cols>
    <col min="1" max="1" width="13" style="73" customWidth="1"/>
    <col min="2" max="8" width="18.625" style="73" customWidth="1"/>
    <col min="9" max="256" width="9" style="73"/>
    <col min="257" max="257" width="13" style="73" customWidth="1"/>
    <col min="258" max="264" width="18.625" style="73" customWidth="1"/>
    <col min="265" max="512" width="9" style="73"/>
    <col min="513" max="513" width="13" style="73" customWidth="1"/>
    <col min="514" max="520" width="18.625" style="73" customWidth="1"/>
    <col min="521" max="768" width="9" style="73"/>
    <col min="769" max="769" width="13" style="73" customWidth="1"/>
    <col min="770" max="776" width="18.625" style="73" customWidth="1"/>
    <col min="777" max="1024" width="9" style="73"/>
    <col min="1025" max="1025" width="13" style="73" customWidth="1"/>
    <col min="1026" max="1032" width="18.625" style="73" customWidth="1"/>
    <col min="1033" max="1280" width="9" style="73"/>
    <col min="1281" max="1281" width="13" style="73" customWidth="1"/>
    <col min="1282" max="1288" width="18.625" style="73" customWidth="1"/>
    <col min="1289" max="1536" width="9" style="73"/>
    <col min="1537" max="1537" width="13" style="73" customWidth="1"/>
    <col min="1538" max="1544" width="18.625" style="73" customWidth="1"/>
    <col min="1545" max="1792" width="9" style="73"/>
    <col min="1793" max="1793" width="13" style="73" customWidth="1"/>
    <col min="1794" max="1800" width="18.625" style="73" customWidth="1"/>
    <col min="1801" max="2048" width="9" style="73"/>
    <col min="2049" max="2049" width="13" style="73" customWidth="1"/>
    <col min="2050" max="2056" width="18.625" style="73" customWidth="1"/>
    <col min="2057" max="2304" width="9" style="73"/>
    <col min="2305" max="2305" width="13" style="73" customWidth="1"/>
    <col min="2306" max="2312" width="18.625" style="73" customWidth="1"/>
    <col min="2313" max="2560" width="9" style="73"/>
    <col min="2561" max="2561" width="13" style="73" customWidth="1"/>
    <col min="2562" max="2568" width="18.625" style="73" customWidth="1"/>
    <col min="2569" max="2816" width="9" style="73"/>
    <col min="2817" max="2817" width="13" style="73" customWidth="1"/>
    <col min="2818" max="2824" width="18.625" style="73" customWidth="1"/>
    <col min="2825" max="3072" width="9" style="73"/>
    <col min="3073" max="3073" width="13" style="73" customWidth="1"/>
    <col min="3074" max="3080" width="18.625" style="73" customWidth="1"/>
    <col min="3081" max="3328" width="9" style="73"/>
    <col min="3329" max="3329" width="13" style="73" customWidth="1"/>
    <col min="3330" max="3336" width="18.625" style="73" customWidth="1"/>
    <col min="3337" max="3584" width="9" style="73"/>
    <col min="3585" max="3585" width="13" style="73" customWidth="1"/>
    <col min="3586" max="3592" width="18.625" style="73" customWidth="1"/>
    <col min="3593" max="3840" width="9" style="73"/>
    <col min="3841" max="3841" width="13" style="73" customWidth="1"/>
    <col min="3842" max="3848" width="18.625" style="73" customWidth="1"/>
    <col min="3849" max="4096" width="9" style="73"/>
    <col min="4097" max="4097" width="13" style="73" customWidth="1"/>
    <col min="4098" max="4104" width="18.625" style="73" customWidth="1"/>
    <col min="4105" max="4352" width="9" style="73"/>
    <col min="4353" max="4353" width="13" style="73" customWidth="1"/>
    <col min="4354" max="4360" width="18.625" style="73" customWidth="1"/>
    <col min="4361" max="4608" width="9" style="73"/>
    <col min="4609" max="4609" width="13" style="73" customWidth="1"/>
    <col min="4610" max="4616" width="18.625" style="73" customWidth="1"/>
    <col min="4617" max="4864" width="9" style="73"/>
    <col min="4865" max="4865" width="13" style="73" customWidth="1"/>
    <col min="4866" max="4872" width="18.625" style="73" customWidth="1"/>
    <col min="4873" max="5120" width="9" style="73"/>
    <col min="5121" max="5121" width="13" style="73" customWidth="1"/>
    <col min="5122" max="5128" width="18.625" style="73" customWidth="1"/>
    <col min="5129" max="5376" width="9" style="73"/>
    <col min="5377" max="5377" width="13" style="73" customWidth="1"/>
    <col min="5378" max="5384" width="18.625" style="73" customWidth="1"/>
    <col min="5385" max="5632" width="9" style="73"/>
    <col min="5633" max="5633" width="13" style="73" customWidth="1"/>
    <col min="5634" max="5640" width="18.625" style="73" customWidth="1"/>
    <col min="5641" max="5888" width="9" style="73"/>
    <col min="5889" max="5889" width="13" style="73" customWidth="1"/>
    <col min="5890" max="5896" width="18.625" style="73" customWidth="1"/>
    <col min="5897" max="6144" width="9" style="73"/>
    <col min="6145" max="6145" width="13" style="73" customWidth="1"/>
    <col min="6146" max="6152" width="18.625" style="73" customWidth="1"/>
    <col min="6153" max="6400" width="9" style="73"/>
    <col min="6401" max="6401" width="13" style="73" customWidth="1"/>
    <col min="6402" max="6408" width="18.625" style="73" customWidth="1"/>
    <col min="6409" max="6656" width="9" style="73"/>
    <col min="6657" max="6657" width="13" style="73" customWidth="1"/>
    <col min="6658" max="6664" width="18.625" style="73" customWidth="1"/>
    <col min="6665" max="6912" width="9" style="73"/>
    <col min="6913" max="6913" width="13" style="73" customWidth="1"/>
    <col min="6914" max="6920" width="18.625" style="73" customWidth="1"/>
    <col min="6921" max="7168" width="9" style="73"/>
    <col min="7169" max="7169" width="13" style="73" customWidth="1"/>
    <col min="7170" max="7176" width="18.625" style="73" customWidth="1"/>
    <col min="7177" max="7424" width="9" style="73"/>
    <col min="7425" max="7425" width="13" style="73" customWidth="1"/>
    <col min="7426" max="7432" width="18.625" style="73" customWidth="1"/>
    <col min="7433" max="7680" width="9" style="73"/>
    <col min="7681" max="7681" width="13" style="73" customWidth="1"/>
    <col min="7682" max="7688" width="18.625" style="73" customWidth="1"/>
    <col min="7689" max="7936" width="9" style="73"/>
    <col min="7937" max="7937" width="13" style="73" customWidth="1"/>
    <col min="7938" max="7944" width="18.625" style="73" customWidth="1"/>
    <col min="7945" max="8192" width="9" style="73"/>
    <col min="8193" max="8193" width="13" style="73" customWidth="1"/>
    <col min="8194" max="8200" width="18.625" style="73" customWidth="1"/>
    <col min="8201" max="8448" width="9" style="73"/>
    <col min="8449" max="8449" width="13" style="73" customWidth="1"/>
    <col min="8450" max="8456" width="18.625" style="73" customWidth="1"/>
    <col min="8457" max="8704" width="9" style="73"/>
    <col min="8705" max="8705" width="13" style="73" customWidth="1"/>
    <col min="8706" max="8712" width="18.625" style="73" customWidth="1"/>
    <col min="8713" max="8960" width="9" style="73"/>
    <col min="8961" max="8961" width="13" style="73" customWidth="1"/>
    <col min="8962" max="8968" width="18.625" style="73" customWidth="1"/>
    <col min="8969" max="9216" width="9" style="73"/>
    <col min="9217" max="9217" width="13" style="73" customWidth="1"/>
    <col min="9218" max="9224" width="18.625" style="73" customWidth="1"/>
    <col min="9225" max="9472" width="9" style="73"/>
    <col min="9473" max="9473" width="13" style="73" customWidth="1"/>
    <col min="9474" max="9480" width="18.625" style="73" customWidth="1"/>
    <col min="9481" max="9728" width="9" style="73"/>
    <col min="9729" max="9729" width="13" style="73" customWidth="1"/>
    <col min="9730" max="9736" width="18.625" style="73" customWidth="1"/>
    <col min="9737" max="9984" width="9" style="73"/>
    <col min="9985" max="9985" width="13" style="73" customWidth="1"/>
    <col min="9986" max="9992" width="18.625" style="73" customWidth="1"/>
    <col min="9993" max="10240" width="9" style="73"/>
    <col min="10241" max="10241" width="13" style="73" customWidth="1"/>
    <col min="10242" max="10248" width="18.625" style="73" customWidth="1"/>
    <col min="10249" max="10496" width="9" style="73"/>
    <col min="10497" max="10497" width="13" style="73" customWidth="1"/>
    <col min="10498" max="10504" width="18.625" style="73" customWidth="1"/>
    <col min="10505" max="10752" width="9" style="73"/>
    <col min="10753" max="10753" width="13" style="73" customWidth="1"/>
    <col min="10754" max="10760" width="18.625" style="73" customWidth="1"/>
    <col min="10761" max="11008" width="9" style="73"/>
    <col min="11009" max="11009" width="13" style="73" customWidth="1"/>
    <col min="11010" max="11016" width="18.625" style="73" customWidth="1"/>
    <col min="11017" max="11264" width="9" style="73"/>
    <col min="11265" max="11265" width="13" style="73" customWidth="1"/>
    <col min="11266" max="11272" width="18.625" style="73" customWidth="1"/>
    <col min="11273" max="11520" width="9" style="73"/>
    <col min="11521" max="11521" width="13" style="73" customWidth="1"/>
    <col min="11522" max="11528" width="18.625" style="73" customWidth="1"/>
    <col min="11529" max="11776" width="9" style="73"/>
    <col min="11777" max="11777" width="13" style="73" customWidth="1"/>
    <col min="11778" max="11784" width="18.625" style="73" customWidth="1"/>
    <col min="11785" max="12032" width="9" style="73"/>
    <col min="12033" max="12033" width="13" style="73" customWidth="1"/>
    <col min="12034" max="12040" width="18.625" style="73" customWidth="1"/>
    <col min="12041" max="12288" width="9" style="73"/>
    <col min="12289" max="12289" width="13" style="73" customWidth="1"/>
    <col min="12290" max="12296" width="18.625" style="73" customWidth="1"/>
    <col min="12297" max="12544" width="9" style="73"/>
    <col min="12545" max="12545" width="13" style="73" customWidth="1"/>
    <col min="12546" max="12552" width="18.625" style="73" customWidth="1"/>
    <col min="12553" max="12800" width="9" style="73"/>
    <col min="12801" max="12801" width="13" style="73" customWidth="1"/>
    <col min="12802" max="12808" width="18.625" style="73" customWidth="1"/>
    <col min="12809" max="13056" width="9" style="73"/>
    <col min="13057" max="13057" width="13" style="73" customWidth="1"/>
    <col min="13058" max="13064" width="18.625" style="73" customWidth="1"/>
    <col min="13065" max="13312" width="9" style="73"/>
    <col min="13313" max="13313" width="13" style="73" customWidth="1"/>
    <col min="13314" max="13320" width="18.625" style="73" customWidth="1"/>
    <col min="13321" max="13568" width="9" style="73"/>
    <col min="13569" max="13569" width="13" style="73" customWidth="1"/>
    <col min="13570" max="13576" width="18.625" style="73" customWidth="1"/>
    <col min="13577" max="13824" width="9" style="73"/>
    <col min="13825" max="13825" width="13" style="73" customWidth="1"/>
    <col min="13826" max="13832" width="18.625" style="73" customWidth="1"/>
    <col min="13833" max="14080" width="9" style="73"/>
    <col min="14081" max="14081" width="13" style="73" customWidth="1"/>
    <col min="14082" max="14088" width="18.625" style="73" customWidth="1"/>
    <col min="14089" max="14336" width="9" style="73"/>
    <col min="14337" max="14337" width="13" style="73" customWidth="1"/>
    <col min="14338" max="14344" width="18.625" style="73" customWidth="1"/>
    <col min="14345" max="14592" width="9" style="73"/>
    <col min="14593" max="14593" width="13" style="73" customWidth="1"/>
    <col min="14594" max="14600" width="18.625" style="73" customWidth="1"/>
    <col min="14601" max="14848" width="9" style="73"/>
    <col min="14849" max="14849" width="13" style="73" customWidth="1"/>
    <col min="14850" max="14856" width="18.625" style="73" customWidth="1"/>
    <col min="14857" max="15104" width="9" style="73"/>
    <col min="15105" max="15105" width="13" style="73" customWidth="1"/>
    <col min="15106" max="15112" width="18.625" style="73" customWidth="1"/>
    <col min="15113" max="15360" width="9" style="73"/>
    <col min="15361" max="15361" width="13" style="73" customWidth="1"/>
    <col min="15362" max="15368" width="18.625" style="73" customWidth="1"/>
    <col min="15369" max="15616" width="9" style="73"/>
    <col min="15617" max="15617" width="13" style="73" customWidth="1"/>
    <col min="15618" max="15624" width="18.625" style="73" customWidth="1"/>
    <col min="15625" max="15872" width="9" style="73"/>
    <col min="15873" max="15873" width="13" style="73" customWidth="1"/>
    <col min="15874" max="15880" width="18.625" style="73" customWidth="1"/>
    <col min="15881" max="16128" width="9" style="73"/>
    <col min="16129" max="16129" width="13" style="73" customWidth="1"/>
    <col min="16130" max="16136" width="18.625" style="73" customWidth="1"/>
    <col min="16137" max="16384" width="9" style="73"/>
  </cols>
  <sheetData>
    <row r="1" spans="1:10" s="58" customFormat="1" ht="18" customHeight="1">
      <c r="A1" s="104" t="s">
        <v>96</v>
      </c>
      <c r="B1" s="104"/>
      <c r="C1" s="104"/>
      <c r="D1" s="104"/>
      <c r="E1" s="104"/>
      <c r="F1" s="104"/>
      <c r="G1" s="105"/>
      <c r="H1" s="105"/>
      <c r="I1" s="105"/>
      <c r="J1" s="105"/>
    </row>
    <row r="2" spans="1:10" s="58" customFormat="1" ht="18" customHeight="1">
      <c r="A2" s="59"/>
      <c r="B2" s="59"/>
      <c r="E2" s="60" t="s">
        <v>97</v>
      </c>
      <c r="F2" s="59"/>
      <c r="G2" s="59"/>
      <c r="H2" s="59"/>
    </row>
    <row r="3" spans="1:10" s="58" customFormat="1" ht="18" customHeight="1">
      <c r="A3" s="59" t="s">
        <v>98</v>
      </c>
      <c r="B3" s="59"/>
      <c r="C3" s="60" t="s">
        <v>97</v>
      </c>
      <c r="D3" s="60" t="s">
        <v>97</v>
      </c>
      <c r="E3" s="59"/>
      <c r="F3" s="59"/>
      <c r="G3" s="59"/>
      <c r="H3" s="59"/>
    </row>
    <row r="4" spans="1:10" s="58" customFormat="1" ht="18.75" customHeight="1">
      <c r="A4" s="116" t="s">
        <v>99</v>
      </c>
      <c r="B4" s="118" t="s">
        <v>100</v>
      </c>
      <c r="C4" s="120" t="s">
        <v>101</v>
      </c>
      <c r="D4" s="121"/>
      <c r="E4" s="74" t="s">
        <v>102</v>
      </c>
      <c r="F4" s="74" t="s">
        <v>103</v>
      </c>
      <c r="G4" s="74" t="s">
        <v>104</v>
      </c>
      <c r="H4" s="75" t="s">
        <v>105</v>
      </c>
    </row>
    <row r="5" spans="1:10" s="58" customFormat="1" ht="21" customHeight="1">
      <c r="A5" s="117"/>
      <c r="B5" s="119"/>
      <c r="C5" s="76"/>
      <c r="D5" s="74" t="s">
        <v>106</v>
      </c>
      <c r="E5" s="76" t="s">
        <v>107</v>
      </c>
      <c r="F5" s="76" t="s">
        <v>107</v>
      </c>
      <c r="G5" s="76" t="s">
        <v>108</v>
      </c>
      <c r="H5" s="77" t="s">
        <v>109</v>
      </c>
    </row>
    <row r="6" spans="1:10" s="24" customFormat="1" ht="24.95" customHeight="1">
      <c r="A6" s="61" t="s">
        <v>21</v>
      </c>
      <c r="B6" s="62">
        <v>230761</v>
      </c>
      <c r="C6" s="62">
        <v>230761</v>
      </c>
      <c r="D6" s="62">
        <v>100</v>
      </c>
      <c r="E6" s="62">
        <v>1750000</v>
      </c>
      <c r="F6" s="63">
        <v>942184</v>
      </c>
      <c r="G6" s="62">
        <v>376</v>
      </c>
      <c r="H6" s="64">
        <v>55944</v>
      </c>
    </row>
    <row r="7" spans="1:10" s="24" customFormat="1" ht="24.95" customHeight="1">
      <c r="A7" s="61" t="s">
        <v>24</v>
      </c>
      <c r="B7" s="62">
        <v>227006</v>
      </c>
      <c r="C7" s="62">
        <v>227006</v>
      </c>
      <c r="D7" s="62">
        <v>100</v>
      </c>
      <c r="E7" s="62">
        <v>1640000</v>
      </c>
      <c r="F7" s="63">
        <v>923752</v>
      </c>
      <c r="G7" s="62">
        <v>368</v>
      </c>
      <c r="H7" s="64">
        <v>55942</v>
      </c>
    </row>
    <row r="8" spans="1:10" s="24" customFormat="1" ht="24.95" customHeight="1">
      <c r="A8" s="61" t="s">
        <v>25</v>
      </c>
      <c r="B8" s="62">
        <v>226394</v>
      </c>
      <c r="C8" s="62">
        <v>226394</v>
      </c>
      <c r="D8" s="62">
        <v>100</v>
      </c>
      <c r="E8" s="62">
        <v>1640000</v>
      </c>
      <c r="F8" s="18">
        <v>921412</v>
      </c>
      <c r="G8" s="62">
        <v>364</v>
      </c>
      <c r="H8" s="64">
        <v>56047</v>
      </c>
    </row>
    <row r="9" spans="1:10" s="24" customFormat="1" ht="24.95" customHeight="1">
      <c r="A9" s="61" t="s">
        <v>26</v>
      </c>
      <c r="B9" s="62">
        <v>224552</v>
      </c>
      <c r="C9" s="62">
        <v>224552</v>
      </c>
      <c r="D9" s="62">
        <f>C9/B9*100</f>
        <v>100</v>
      </c>
      <c r="E9" s="65" t="s">
        <v>45</v>
      </c>
      <c r="F9" s="65" t="s">
        <v>45</v>
      </c>
      <c r="G9" s="65" t="s">
        <v>45</v>
      </c>
      <c r="H9" s="64">
        <v>120027</v>
      </c>
    </row>
    <row r="10" spans="1:10" s="58" customFormat="1" ht="21.75" customHeight="1">
      <c r="A10" s="66" t="s">
        <v>110</v>
      </c>
      <c r="B10" s="62">
        <v>222173</v>
      </c>
      <c r="C10" s="62">
        <v>222173</v>
      </c>
      <c r="D10" s="62">
        <f>C10/B10*100</f>
        <v>100</v>
      </c>
      <c r="E10" s="67">
        <v>1640000</v>
      </c>
      <c r="F10" s="68">
        <v>892710</v>
      </c>
      <c r="G10" s="68">
        <v>299</v>
      </c>
      <c r="H10" s="69">
        <v>60523</v>
      </c>
    </row>
    <row r="11" spans="1:10" s="58" customFormat="1" ht="21.75" customHeight="1">
      <c r="A11" s="66" t="s">
        <v>112</v>
      </c>
      <c r="B11" s="62">
        <v>217550</v>
      </c>
      <c r="C11" s="62">
        <v>217550</v>
      </c>
      <c r="D11" s="62">
        <f>C11/B11*100</f>
        <v>100</v>
      </c>
      <c r="E11" s="67">
        <v>1640000</v>
      </c>
      <c r="F11" s="68">
        <v>908963</v>
      </c>
      <c r="G11" s="68">
        <v>304</v>
      </c>
      <c r="H11" s="69">
        <v>72080</v>
      </c>
    </row>
    <row r="12" spans="1:10" s="58" customFormat="1" ht="15" customHeight="1">
      <c r="A12" s="70" t="s">
        <v>111</v>
      </c>
      <c r="B12" s="59"/>
      <c r="C12" s="59"/>
      <c r="D12" s="59"/>
      <c r="E12" s="59"/>
      <c r="F12" s="60"/>
      <c r="G12" s="60"/>
      <c r="H12" s="59"/>
    </row>
    <row r="13" spans="1:10" s="72" customFormat="1">
      <c r="A13" s="56" t="s">
        <v>97</v>
      </c>
      <c r="B13" s="56"/>
      <c r="C13" s="56"/>
      <c r="D13" s="56"/>
      <c r="E13" s="71"/>
      <c r="F13" s="71"/>
      <c r="G13" s="71"/>
      <c r="H13" s="71"/>
    </row>
    <row r="14" spans="1:10" s="72" customFormat="1"/>
    <row r="15" spans="1:10" s="72" customFormat="1"/>
    <row r="16" spans="1:10" s="72" customFormat="1"/>
    <row r="17" s="72" customFormat="1"/>
    <row r="18" s="72" customFormat="1"/>
    <row r="19" s="72" customFormat="1"/>
    <row r="20" s="72" customFormat="1"/>
    <row r="21" s="72" customFormat="1"/>
    <row r="22" s="72" customFormat="1"/>
    <row r="23" s="72" customFormat="1"/>
    <row r="24" s="72" customFormat="1"/>
    <row r="25" s="72" customFormat="1"/>
    <row r="26" s="72" customFormat="1"/>
    <row r="27" s="72" customFormat="1"/>
    <row r="28" s="72" customFormat="1"/>
    <row r="29" s="72" customFormat="1"/>
    <row r="30" s="72" customFormat="1"/>
    <row r="31" s="72" customFormat="1"/>
    <row r="32" s="72" customFormat="1"/>
    <row r="33" s="72" customFormat="1"/>
    <row r="34" s="72" customFormat="1"/>
    <row r="35" s="72" customFormat="1"/>
    <row r="36" s="72" customFormat="1"/>
    <row r="37" s="72" customFormat="1"/>
    <row r="38" s="72" customFormat="1"/>
    <row r="39" s="72" customFormat="1"/>
    <row r="40" s="72" customFormat="1"/>
    <row r="41" s="72" customFormat="1"/>
    <row r="42" s="72" customFormat="1"/>
    <row r="43" s="72" customFormat="1"/>
    <row r="44" s="72" customFormat="1"/>
    <row r="45" s="72" customFormat="1"/>
    <row r="46" s="72" customFormat="1"/>
    <row r="47" s="72" customFormat="1"/>
    <row r="48" s="72" customFormat="1"/>
    <row r="49" s="72" customFormat="1"/>
    <row r="50" s="72" customFormat="1"/>
    <row r="51" s="72" customFormat="1"/>
    <row r="52" s="72" customFormat="1"/>
    <row r="53" s="72" customFormat="1"/>
    <row r="54" s="72" customFormat="1"/>
    <row r="55" s="72" customFormat="1"/>
    <row r="56" s="72" customFormat="1"/>
    <row r="57" s="72" customFormat="1"/>
    <row r="58" s="72" customFormat="1"/>
    <row r="59" s="72" customFormat="1"/>
    <row r="60" s="72" customFormat="1"/>
    <row r="61" s="72" customFormat="1"/>
    <row r="62" s="72" customFormat="1"/>
    <row r="63" s="72" customFormat="1"/>
    <row r="64" s="72" customFormat="1"/>
    <row r="65" s="72" customFormat="1"/>
    <row r="66" s="72" customFormat="1"/>
    <row r="67" s="72" customFormat="1"/>
    <row r="68" s="72" customFormat="1"/>
    <row r="69" s="72" customFormat="1"/>
    <row r="70" s="72" customFormat="1"/>
    <row r="71" s="72" customFormat="1"/>
    <row r="72" s="72" customFormat="1"/>
    <row r="73" s="72" customFormat="1"/>
    <row r="74" s="72" customFormat="1"/>
    <row r="75" s="72" customFormat="1"/>
    <row r="76" s="72" customFormat="1"/>
    <row r="77" s="72" customFormat="1"/>
    <row r="78" s="72" customFormat="1"/>
    <row r="79" s="72" customFormat="1"/>
    <row r="80" s="72" customFormat="1"/>
    <row r="81" s="72" customFormat="1"/>
    <row r="82" s="72" customFormat="1"/>
    <row r="83" s="72" customFormat="1"/>
    <row r="84" s="72" customFormat="1"/>
    <row r="85" s="72" customFormat="1"/>
    <row r="86" s="72" customFormat="1"/>
    <row r="87" s="72" customFormat="1"/>
    <row r="88" s="72" customFormat="1"/>
    <row r="89" s="72" customFormat="1"/>
    <row r="90" s="72" customFormat="1"/>
    <row r="91" s="72" customFormat="1"/>
    <row r="92" s="72" customFormat="1"/>
    <row r="93" s="72" customFormat="1"/>
    <row r="94" s="72" customFormat="1"/>
    <row r="95" s="72" customFormat="1"/>
    <row r="96" s="72" customFormat="1"/>
    <row r="97" s="72" customFormat="1"/>
    <row r="98" s="72" customFormat="1"/>
    <row r="99" s="72" customFormat="1"/>
    <row r="100" s="72" customFormat="1"/>
    <row r="101" s="72" customFormat="1"/>
    <row r="102" s="72" customFormat="1"/>
    <row r="103" s="72" customFormat="1"/>
    <row r="104" s="72" customFormat="1"/>
    <row r="105" s="72" customFormat="1"/>
    <row r="106" s="72" customFormat="1"/>
    <row r="107" s="72" customFormat="1"/>
    <row r="108" s="72" customFormat="1"/>
    <row r="109" s="72" customFormat="1"/>
    <row r="110" s="72" customFormat="1"/>
    <row r="111" s="72" customFormat="1"/>
    <row r="112" s="72" customFormat="1"/>
    <row r="113" s="72" customFormat="1"/>
    <row r="114" s="72" customFormat="1"/>
    <row r="115" s="72" customFormat="1"/>
    <row r="116" s="72" customFormat="1"/>
    <row r="117" s="72" customFormat="1"/>
    <row r="118" s="72" customFormat="1"/>
    <row r="119" s="72" customFormat="1"/>
    <row r="120" s="72" customFormat="1"/>
    <row r="121" s="72" customFormat="1"/>
    <row r="122" s="72" customFormat="1"/>
    <row r="123" s="72" customFormat="1"/>
    <row r="124" s="72" customFormat="1"/>
    <row r="125" s="72" customFormat="1"/>
    <row r="126" s="72" customFormat="1"/>
    <row r="127" s="72" customFormat="1"/>
    <row r="128" s="72" customFormat="1"/>
    <row r="129" s="72" customFormat="1"/>
    <row r="130" s="72" customFormat="1"/>
    <row r="131" s="72" customFormat="1"/>
    <row r="132" s="72" customFormat="1"/>
    <row r="133" s="72" customFormat="1"/>
    <row r="134" s="72" customFormat="1"/>
    <row r="135" s="72" customFormat="1"/>
    <row r="136" s="72" customFormat="1"/>
    <row r="137" s="72" customFormat="1"/>
  </sheetData>
  <mergeCells count="4">
    <mergeCell ref="A1:J1"/>
    <mergeCell ref="A4:A5"/>
    <mergeCell ref="B4:B5"/>
    <mergeCell ref="C4:D4"/>
  </mergeCells>
  <phoneticPr fontId="4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workbookViewId="0">
      <selection activeCell="A5" sqref="A5:XFD5"/>
    </sheetView>
  </sheetViews>
  <sheetFormatPr defaultRowHeight="13.5"/>
  <cols>
    <col min="1" max="1" width="14.125" style="73" customWidth="1"/>
    <col min="2" max="7" width="19.625" style="73" customWidth="1"/>
    <col min="8" max="8" width="12.625" style="73" bestFit="1" customWidth="1"/>
    <col min="9" max="256" width="9" style="73"/>
    <col min="257" max="257" width="14.125" style="73" customWidth="1"/>
    <col min="258" max="263" width="19.625" style="73" customWidth="1"/>
    <col min="264" max="264" width="12.625" style="73" bestFit="1" customWidth="1"/>
    <col min="265" max="512" width="9" style="73"/>
    <col min="513" max="513" width="14.125" style="73" customWidth="1"/>
    <col min="514" max="519" width="19.625" style="73" customWidth="1"/>
    <col min="520" max="520" width="12.625" style="73" bestFit="1" customWidth="1"/>
    <col min="521" max="768" width="9" style="73"/>
    <col min="769" max="769" width="14.125" style="73" customWidth="1"/>
    <col min="770" max="775" width="19.625" style="73" customWidth="1"/>
    <col min="776" max="776" width="12.625" style="73" bestFit="1" customWidth="1"/>
    <col min="777" max="1024" width="9" style="73"/>
    <col min="1025" max="1025" width="14.125" style="73" customWidth="1"/>
    <col min="1026" max="1031" width="19.625" style="73" customWidth="1"/>
    <col min="1032" max="1032" width="12.625" style="73" bestFit="1" customWidth="1"/>
    <col min="1033" max="1280" width="9" style="73"/>
    <col min="1281" max="1281" width="14.125" style="73" customWidth="1"/>
    <col min="1282" max="1287" width="19.625" style="73" customWidth="1"/>
    <col min="1288" max="1288" width="12.625" style="73" bestFit="1" customWidth="1"/>
    <col min="1289" max="1536" width="9" style="73"/>
    <col min="1537" max="1537" width="14.125" style="73" customWidth="1"/>
    <col min="1538" max="1543" width="19.625" style="73" customWidth="1"/>
    <col min="1544" max="1544" width="12.625" style="73" bestFit="1" customWidth="1"/>
    <col min="1545" max="1792" width="9" style="73"/>
    <col min="1793" max="1793" width="14.125" style="73" customWidth="1"/>
    <col min="1794" max="1799" width="19.625" style="73" customWidth="1"/>
    <col min="1800" max="1800" width="12.625" style="73" bestFit="1" customWidth="1"/>
    <col min="1801" max="2048" width="9" style="73"/>
    <col min="2049" max="2049" width="14.125" style="73" customWidth="1"/>
    <col min="2050" max="2055" width="19.625" style="73" customWidth="1"/>
    <col min="2056" max="2056" width="12.625" style="73" bestFit="1" customWidth="1"/>
    <col min="2057" max="2304" width="9" style="73"/>
    <col min="2305" max="2305" width="14.125" style="73" customWidth="1"/>
    <col min="2306" max="2311" width="19.625" style="73" customWidth="1"/>
    <col min="2312" max="2312" width="12.625" style="73" bestFit="1" customWidth="1"/>
    <col min="2313" max="2560" width="9" style="73"/>
    <col min="2561" max="2561" width="14.125" style="73" customWidth="1"/>
    <col min="2562" max="2567" width="19.625" style="73" customWidth="1"/>
    <col min="2568" max="2568" width="12.625" style="73" bestFit="1" customWidth="1"/>
    <col min="2569" max="2816" width="9" style="73"/>
    <col min="2817" max="2817" width="14.125" style="73" customWidth="1"/>
    <col min="2818" max="2823" width="19.625" style="73" customWidth="1"/>
    <col min="2824" max="2824" width="12.625" style="73" bestFit="1" customWidth="1"/>
    <col min="2825" max="3072" width="9" style="73"/>
    <col min="3073" max="3073" width="14.125" style="73" customWidth="1"/>
    <col min="3074" max="3079" width="19.625" style="73" customWidth="1"/>
    <col min="3080" max="3080" width="12.625" style="73" bestFit="1" customWidth="1"/>
    <col min="3081" max="3328" width="9" style="73"/>
    <col min="3329" max="3329" width="14.125" style="73" customWidth="1"/>
    <col min="3330" max="3335" width="19.625" style="73" customWidth="1"/>
    <col min="3336" max="3336" width="12.625" style="73" bestFit="1" customWidth="1"/>
    <col min="3337" max="3584" width="9" style="73"/>
    <col min="3585" max="3585" width="14.125" style="73" customWidth="1"/>
    <col min="3586" max="3591" width="19.625" style="73" customWidth="1"/>
    <col min="3592" max="3592" width="12.625" style="73" bestFit="1" customWidth="1"/>
    <col min="3593" max="3840" width="9" style="73"/>
    <col min="3841" max="3841" width="14.125" style="73" customWidth="1"/>
    <col min="3842" max="3847" width="19.625" style="73" customWidth="1"/>
    <col min="3848" max="3848" width="12.625" style="73" bestFit="1" customWidth="1"/>
    <col min="3849" max="4096" width="9" style="73"/>
    <col min="4097" max="4097" width="14.125" style="73" customWidth="1"/>
    <col min="4098" max="4103" width="19.625" style="73" customWidth="1"/>
    <col min="4104" max="4104" width="12.625" style="73" bestFit="1" customWidth="1"/>
    <col min="4105" max="4352" width="9" style="73"/>
    <col min="4353" max="4353" width="14.125" style="73" customWidth="1"/>
    <col min="4354" max="4359" width="19.625" style="73" customWidth="1"/>
    <col min="4360" max="4360" width="12.625" style="73" bestFit="1" customWidth="1"/>
    <col min="4361" max="4608" width="9" style="73"/>
    <col min="4609" max="4609" width="14.125" style="73" customWidth="1"/>
    <col min="4610" max="4615" width="19.625" style="73" customWidth="1"/>
    <col min="4616" max="4616" width="12.625" style="73" bestFit="1" customWidth="1"/>
    <col min="4617" max="4864" width="9" style="73"/>
    <col min="4865" max="4865" width="14.125" style="73" customWidth="1"/>
    <col min="4866" max="4871" width="19.625" style="73" customWidth="1"/>
    <col min="4872" max="4872" width="12.625" style="73" bestFit="1" customWidth="1"/>
    <col min="4873" max="5120" width="9" style="73"/>
    <col min="5121" max="5121" width="14.125" style="73" customWidth="1"/>
    <col min="5122" max="5127" width="19.625" style="73" customWidth="1"/>
    <col min="5128" max="5128" width="12.625" style="73" bestFit="1" customWidth="1"/>
    <col min="5129" max="5376" width="9" style="73"/>
    <col min="5377" max="5377" width="14.125" style="73" customWidth="1"/>
    <col min="5378" max="5383" width="19.625" style="73" customWidth="1"/>
    <col min="5384" max="5384" width="12.625" style="73" bestFit="1" customWidth="1"/>
    <col min="5385" max="5632" width="9" style="73"/>
    <col min="5633" max="5633" width="14.125" style="73" customWidth="1"/>
    <col min="5634" max="5639" width="19.625" style="73" customWidth="1"/>
    <col min="5640" max="5640" width="12.625" style="73" bestFit="1" customWidth="1"/>
    <col min="5641" max="5888" width="9" style="73"/>
    <col min="5889" max="5889" width="14.125" style="73" customWidth="1"/>
    <col min="5890" max="5895" width="19.625" style="73" customWidth="1"/>
    <col min="5896" max="5896" width="12.625" style="73" bestFit="1" customWidth="1"/>
    <col min="5897" max="6144" width="9" style="73"/>
    <col min="6145" max="6145" width="14.125" style="73" customWidth="1"/>
    <col min="6146" max="6151" width="19.625" style="73" customWidth="1"/>
    <col min="6152" max="6152" width="12.625" style="73" bestFit="1" customWidth="1"/>
    <col min="6153" max="6400" width="9" style="73"/>
    <col min="6401" max="6401" width="14.125" style="73" customWidth="1"/>
    <col min="6402" max="6407" width="19.625" style="73" customWidth="1"/>
    <col min="6408" max="6408" width="12.625" style="73" bestFit="1" customWidth="1"/>
    <col min="6409" max="6656" width="9" style="73"/>
    <col min="6657" max="6657" width="14.125" style="73" customWidth="1"/>
    <col min="6658" max="6663" width="19.625" style="73" customWidth="1"/>
    <col min="6664" max="6664" width="12.625" style="73" bestFit="1" customWidth="1"/>
    <col min="6665" max="6912" width="9" style="73"/>
    <col min="6913" max="6913" width="14.125" style="73" customWidth="1"/>
    <col min="6914" max="6919" width="19.625" style="73" customWidth="1"/>
    <col min="6920" max="6920" width="12.625" style="73" bestFit="1" customWidth="1"/>
    <col min="6921" max="7168" width="9" style="73"/>
    <col min="7169" max="7169" width="14.125" style="73" customWidth="1"/>
    <col min="7170" max="7175" width="19.625" style="73" customWidth="1"/>
    <col min="7176" max="7176" width="12.625" style="73" bestFit="1" customWidth="1"/>
    <col min="7177" max="7424" width="9" style="73"/>
    <col min="7425" max="7425" width="14.125" style="73" customWidth="1"/>
    <col min="7426" max="7431" width="19.625" style="73" customWidth="1"/>
    <col min="7432" max="7432" width="12.625" style="73" bestFit="1" customWidth="1"/>
    <col min="7433" max="7680" width="9" style="73"/>
    <col min="7681" max="7681" width="14.125" style="73" customWidth="1"/>
    <col min="7682" max="7687" width="19.625" style="73" customWidth="1"/>
    <col min="7688" max="7688" width="12.625" style="73" bestFit="1" customWidth="1"/>
    <col min="7689" max="7936" width="9" style="73"/>
    <col min="7937" max="7937" width="14.125" style="73" customWidth="1"/>
    <col min="7938" max="7943" width="19.625" style="73" customWidth="1"/>
    <col min="7944" max="7944" width="12.625" style="73" bestFit="1" customWidth="1"/>
    <col min="7945" max="8192" width="9" style="73"/>
    <col min="8193" max="8193" width="14.125" style="73" customWidth="1"/>
    <col min="8194" max="8199" width="19.625" style="73" customWidth="1"/>
    <col min="8200" max="8200" width="12.625" style="73" bestFit="1" customWidth="1"/>
    <col min="8201" max="8448" width="9" style="73"/>
    <col min="8449" max="8449" width="14.125" style="73" customWidth="1"/>
    <col min="8450" max="8455" width="19.625" style="73" customWidth="1"/>
    <col min="8456" max="8456" width="12.625" style="73" bestFit="1" customWidth="1"/>
    <col min="8457" max="8704" width="9" style="73"/>
    <col min="8705" max="8705" width="14.125" style="73" customWidth="1"/>
    <col min="8706" max="8711" width="19.625" style="73" customWidth="1"/>
    <col min="8712" max="8712" width="12.625" style="73" bestFit="1" customWidth="1"/>
    <col min="8713" max="8960" width="9" style="73"/>
    <col min="8961" max="8961" width="14.125" style="73" customWidth="1"/>
    <col min="8962" max="8967" width="19.625" style="73" customWidth="1"/>
    <col min="8968" max="8968" width="12.625" style="73" bestFit="1" customWidth="1"/>
    <col min="8969" max="9216" width="9" style="73"/>
    <col min="9217" max="9217" width="14.125" style="73" customWidth="1"/>
    <col min="9218" max="9223" width="19.625" style="73" customWidth="1"/>
    <col min="9224" max="9224" width="12.625" style="73" bestFit="1" customWidth="1"/>
    <col min="9225" max="9472" width="9" style="73"/>
    <col min="9473" max="9473" width="14.125" style="73" customWidth="1"/>
    <col min="9474" max="9479" width="19.625" style="73" customWidth="1"/>
    <col min="9480" max="9480" width="12.625" style="73" bestFit="1" customWidth="1"/>
    <col min="9481" max="9728" width="9" style="73"/>
    <col min="9729" max="9729" width="14.125" style="73" customWidth="1"/>
    <col min="9730" max="9735" width="19.625" style="73" customWidth="1"/>
    <col min="9736" max="9736" width="12.625" style="73" bestFit="1" customWidth="1"/>
    <col min="9737" max="9984" width="9" style="73"/>
    <col min="9985" max="9985" width="14.125" style="73" customWidth="1"/>
    <col min="9986" max="9991" width="19.625" style="73" customWidth="1"/>
    <col min="9992" max="9992" width="12.625" style="73" bestFit="1" customWidth="1"/>
    <col min="9993" max="10240" width="9" style="73"/>
    <col min="10241" max="10241" width="14.125" style="73" customWidth="1"/>
    <col min="10242" max="10247" width="19.625" style="73" customWidth="1"/>
    <col min="10248" max="10248" width="12.625" style="73" bestFit="1" customWidth="1"/>
    <col min="10249" max="10496" width="9" style="73"/>
    <col min="10497" max="10497" width="14.125" style="73" customWidth="1"/>
    <col min="10498" max="10503" width="19.625" style="73" customWidth="1"/>
    <col min="10504" max="10504" width="12.625" style="73" bestFit="1" customWidth="1"/>
    <col min="10505" max="10752" width="9" style="73"/>
    <col min="10753" max="10753" width="14.125" style="73" customWidth="1"/>
    <col min="10754" max="10759" width="19.625" style="73" customWidth="1"/>
    <col min="10760" max="10760" width="12.625" style="73" bestFit="1" customWidth="1"/>
    <col min="10761" max="11008" width="9" style="73"/>
    <col min="11009" max="11009" width="14.125" style="73" customWidth="1"/>
    <col min="11010" max="11015" width="19.625" style="73" customWidth="1"/>
    <col min="11016" max="11016" width="12.625" style="73" bestFit="1" customWidth="1"/>
    <col min="11017" max="11264" width="9" style="73"/>
    <col min="11265" max="11265" width="14.125" style="73" customWidth="1"/>
    <col min="11266" max="11271" width="19.625" style="73" customWidth="1"/>
    <col min="11272" max="11272" width="12.625" style="73" bestFit="1" customWidth="1"/>
    <col min="11273" max="11520" width="9" style="73"/>
    <col min="11521" max="11521" width="14.125" style="73" customWidth="1"/>
    <col min="11522" max="11527" width="19.625" style="73" customWidth="1"/>
    <col min="11528" max="11528" width="12.625" style="73" bestFit="1" customWidth="1"/>
    <col min="11529" max="11776" width="9" style="73"/>
    <col min="11777" max="11777" width="14.125" style="73" customWidth="1"/>
    <col min="11778" max="11783" width="19.625" style="73" customWidth="1"/>
    <col min="11784" max="11784" width="12.625" style="73" bestFit="1" customWidth="1"/>
    <col min="11785" max="12032" width="9" style="73"/>
    <col min="12033" max="12033" width="14.125" style="73" customWidth="1"/>
    <col min="12034" max="12039" width="19.625" style="73" customWidth="1"/>
    <col min="12040" max="12040" width="12.625" style="73" bestFit="1" customWidth="1"/>
    <col min="12041" max="12288" width="9" style="73"/>
    <col min="12289" max="12289" width="14.125" style="73" customWidth="1"/>
    <col min="12290" max="12295" width="19.625" style="73" customWidth="1"/>
    <col min="12296" max="12296" width="12.625" style="73" bestFit="1" customWidth="1"/>
    <col min="12297" max="12544" width="9" style="73"/>
    <col min="12545" max="12545" width="14.125" style="73" customWidth="1"/>
    <col min="12546" max="12551" width="19.625" style="73" customWidth="1"/>
    <col min="12552" max="12552" width="12.625" style="73" bestFit="1" customWidth="1"/>
    <col min="12553" max="12800" width="9" style="73"/>
    <col min="12801" max="12801" width="14.125" style="73" customWidth="1"/>
    <col min="12802" max="12807" width="19.625" style="73" customWidth="1"/>
    <col min="12808" max="12808" width="12.625" style="73" bestFit="1" customWidth="1"/>
    <col min="12809" max="13056" width="9" style="73"/>
    <col min="13057" max="13057" width="14.125" style="73" customWidth="1"/>
    <col min="13058" max="13063" width="19.625" style="73" customWidth="1"/>
    <col min="13064" max="13064" width="12.625" style="73" bestFit="1" customWidth="1"/>
    <col min="13065" max="13312" width="9" style="73"/>
    <col min="13313" max="13313" width="14.125" style="73" customWidth="1"/>
    <col min="13314" max="13319" width="19.625" style="73" customWidth="1"/>
    <col min="13320" max="13320" width="12.625" style="73" bestFit="1" customWidth="1"/>
    <col min="13321" max="13568" width="9" style="73"/>
    <col min="13569" max="13569" width="14.125" style="73" customWidth="1"/>
    <col min="13570" max="13575" width="19.625" style="73" customWidth="1"/>
    <col min="13576" max="13576" width="12.625" style="73" bestFit="1" customWidth="1"/>
    <col min="13577" max="13824" width="9" style="73"/>
    <col min="13825" max="13825" width="14.125" style="73" customWidth="1"/>
    <col min="13826" max="13831" width="19.625" style="73" customWidth="1"/>
    <col min="13832" max="13832" width="12.625" style="73" bestFit="1" customWidth="1"/>
    <col min="13833" max="14080" width="9" style="73"/>
    <col min="14081" max="14081" width="14.125" style="73" customWidth="1"/>
    <col min="14082" max="14087" width="19.625" style="73" customWidth="1"/>
    <col min="14088" max="14088" width="12.625" style="73" bestFit="1" customWidth="1"/>
    <col min="14089" max="14336" width="9" style="73"/>
    <col min="14337" max="14337" width="14.125" style="73" customWidth="1"/>
    <col min="14338" max="14343" width="19.625" style="73" customWidth="1"/>
    <col min="14344" max="14344" width="12.625" style="73" bestFit="1" customWidth="1"/>
    <col min="14345" max="14592" width="9" style="73"/>
    <col min="14593" max="14593" width="14.125" style="73" customWidth="1"/>
    <col min="14594" max="14599" width="19.625" style="73" customWidth="1"/>
    <col min="14600" max="14600" width="12.625" style="73" bestFit="1" customWidth="1"/>
    <col min="14601" max="14848" width="9" style="73"/>
    <col min="14849" max="14849" width="14.125" style="73" customWidth="1"/>
    <col min="14850" max="14855" width="19.625" style="73" customWidth="1"/>
    <col min="14856" max="14856" width="12.625" style="73" bestFit="1" customWidth="1"/>
    <col min="14857" max="15104" width="9" style="73"/>
    <col min="15105" max="15105" width="14.125" style="73" customWidth="1"/>
    <col min="15106" max="15111" width="19.625" style="73" customWidth="1"/>
    <col min="15112" max="15112" width="12.625" style="73" bestFit="1" customWidth="1"/>
    <col min="15113" max="15360" width="9" style="73"/>
    <col min="15361" max="15361" width="14.125" style="73" customWidth="1"/>
    <col min="15362" max="15367" width="19.625" style="73" customWidth="1"/>
    <col min="15368" max="15368" width="12.625" style="73" bestFit="1" customWidth="1"/>
    <col min="15369" max="15616" width="9" style="73"/>
    <col min="15617" max="15617" width="14.125" style="73" customWidth="1"/>
    <col min="15618" max="15623" width="19.625" style="73" customWidth="1"/>
    <col min="15624" max="15624" width="12.625" style="73" bestFit="1" customWidth="1"/>
    <col min="15625" max="15872" width="9" style="73"/>
    <col min="15873" max="15873" width="14.125" style="73" customWidth="1"/>
    <col min="15874" max="15879" width="19.625" style="73" customWidth="1"/>
    <col min="15880" max="15880" width="12.625" style="73" bestFit="1" customWidth="1"/>
    <col min="15881" max="16128" width="9" style="73"/>
    <col min="16129" max="16129" width="14.125" style="73" customWidth="1"/>
    <col min="16130" max="16135" width="19.625" style="73" customWidth="1"/>
    <col min="16136" max="16136" width="12.625" style="73" bestFit="1" customWidth="1"/>
    <col min="16137" max="16384" width="9" style="73"/>
  </cols>
  <sheetData>
    <row r="1" spans="1:7" s="58" customFormat="1" ht="20.25" customHeight="1">
      <c r="A1" s="80" t="s">
        <v>113</v>
      </c>
      <c r="B1" s="59"/>
      <c r="C1" s="81"/>
      <c r="F1" s="60" t="s">
        <v>97</v>
      </c>
    </row>
    <row r="2" spans="1:7" s="58" customFormat="1" ht="25.5" customHeight="1">
      <c r="A2" s="59"/>
      <c r="B2" s="59"/>
      <c r="C2" s="59"/>
      <c r="D2" s="59"/>
      <c r="E2" s="59"/>
      <c r="F2" s="59"/>
    </row>
    <row r="3" spans="1:7" s="27" customFormat="1" ht="20.25" customHeight="1">
      <c r="A3" s="82" t="s">
        <v>114</v>
      </c>
      <c r="B3" s="83"/>
      <c r="C3" s="83"/>
      <c r="D3" s="83"/>
      <c r="E3" s="83"/>
      <c r="F3" s="83"/>
    </row>
    <row r="4" spans="1:7" s="27" customFormat="1" ht="30" customHeight="1">
      <c r="A4" s="93" t="s">
        <v>115</v>
      </c>
      <c r="B4" s="94" t="s">
        <v>116</v>
      </c>
      <c r="C4" s="94" t="s">
        <v>35</v>
      </c>
      <c r="D4" s="94" t="s">
        <v>117</v>
      </c>
      <c r="E4" s="94" t="s">
        <v>118</v>
      </c>
      <c r="F4" s="95" t="s">
        <v>119</v>
      </c>
      <c r="G4" s="95" t="s">
        <v>120</v>
      </c>
    </row>
    <row r="5" spans="1:7" s="24" customFormat="1" ht="24.95" customHeight="1">
      <c r="A5" s="84" t="s">
        <v>21</v>
      </c>
      <c r="B5" s="85">
        <v>56525334</v>
      </c>
      <c r="C5" s="85">
        <v>13546644</v>
      </c>
      <c r="D5" s="85">
        <v>8188431</v>
      </c>
      <c r="E5" s="85">
        <v>778054</v>
      </c>
      <c r="F5" s="85">
        <v>34082205</v>
      </c>
      <c r="G5" s="86">
        <v>0</v>
      </c>
    </row>
    <row r="6" spans="1:7" s="24" customFormat="1" ht="24.95" customHeight="1">
      <c r="A6" s="84" t="s">
        <v>24</v>
      </c>
      <c r="B6" s="85">
        <v>54765806</v>
      </c>
      <c r="C6" s="85">
        <v>13163200</v>
      </c>
      <c r="D6" s="85">
        <v>7891095</v>
      </c>
      <c r="E6" s="85">
        <v>684241</v>
      </c>
      <c r="F6" s="85">
        <v>33027270</v>
      </c>
      <c r="G6" s="86">
        <v>0</v>
      </c>
    </row>
    <row r="7" spans="1:7" s="24" customFormat="1" ht="24.95" customHeight="1">
      <c r="A7" s="84" t="s">
        <v>121</v>
      </c>
      <c r="B7" s="85">
        <v>56868749</v>
      </c>
      <c r="C7" s="85">
        <v>13301430</v>
      </c>
      <c r="D7" s="85">
        <v>8017247</v>
      </c>
      <c r="E7" s="85">
        <v>732778</v>
      </c>
      <c r="F7" s="85">
        <v>34817294</v>
      </c>
      <c r="G7" s="86">
        <v>0</v>
      </c>
    </row>
    <row r="8" spans="1:7" s="24" customFormat="1" ht="24.95" customHeight="1">
      <c r="A8" s="87" t="s">
        <v>26</v>
      </c>
      <c r="B8" s="88">
        <f>SUM(C8:G8)</f>
        <v>57048927</v>
      </c>
      <c r="C8" s="89">
        <v>13544435</v>
      </c>
      <c r="D8" s="90">
        <v>7972743</v>
      </c>
      <c r="E8" s="90">
        <v>761012</v>
      </c>
      <c r="F8" s="90">
        <v>34770737</v>
      </c>
      <c r="G8" s="91">
        <v>0</v>
      </c>
    </row>
    <row r="9" spans="1:7" s="27" customFormat="1" ht="25.5" customHeight="1">
      <c r="A9" s="66" t="s">
        <v>93</v>
      </c>
      <c r="B9" s="50">
        <v>56591372</v>
      </c>
      <c r="C9" s="50">
        <v>13143773</v>
      </c>
      <c r="D9" s="50">
        <v>7679005</v>
      </c>
      <c r="E9" s="50">
        <v>703501</v>
      </c>
      <c r="F9" s="50">
        <v>35065093</v>
      </c>
      <c r="G9" s="63">
        <v>0</v>
      </c>
    </row>
    <row r="10" spans="1:7" s="27" customFormat="1" ht="25.5" customHeight="1">
      <c r="A10" s="66" t="s">
        <v>124</v>
      </c>
      <c r="B10" s="50">
        <v>57229049</v>
      </c>
      <c r="C10" s="50">
        <v>13250396</v>
      </c>
      <c r="D10" s="50">
        <v>7815078</v>
      </c>
      <c r="E10" s="50">
        <v>700074</v>
      </c>
      <c r="F10" s="50">
        <v>35463501</v>
      </c>
      <c r="G10" s="63">
        <v>0</v>
      </c>
    </row>
    <row r="11" spans="1:7" s="58" customFormat="1" ht="15.75" customHeight="1">
      <c r="A11" s="122" t="s">
        <v>122</v>
      </c>
      <c r="B11" s="122"/>
      <c r="C11" s="59"/>
      <c r="D11" s="59"/>
      <c r="E11" s="59"/>
      <c r="F11" s="59"/>
    </row>
    <row r="12" spans="1:7" s="58" customFormat="1" ht="16.5" customHeight="1">
      <c r="A12" s="122" t="s">
        <v>123</v>
      </c>
      <c r="B12" s="122"/>
      <c r="C12" s="122"/>
      <c r="D12" s="122"/>
      <c r="E12" s="59"/>
      <c r="F12" s="59"/>
    </row>
    <row r="13" spans="1:7">
      <c r="A13" s="92"/>
      <c r="B13" s="92"/>
      <c r="C13" s="92"/>
      <c r="D13" s="92"/>
      <c r="E13" s="92"/>
      <c r="F13" s="92"/>
    </row>
  </sheetData>
  <mergeCells count="2">
    <mergeCell ref="A11:B11"/>
    <mergeCell ref="A12:D12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workbookViewId="0">
      <selection activeCell="A5" sqref="A5:XFD5"/>
    </sheetView>
  </sheetViews>
  <sheetFormatPr defaultRowHeight="13.5"/>
  <cols>
    <col min="1" max="1" width="14.125" style="73" customWidth="1"/>
    <col min="2" max="7" width="19.625" style="73" customWidth="1"/>
    <col min="8" max="8" width="12.625" style="73" bestFit="1" customWidth="1"/>
    <col min="9" max="256" width="9" style="73"/>
    <col min="257" max="257" width="14.125" style="73" customWidth="1"/>
    <col min="258" max="263" width="19.625" style="73" customWidth="1"/>
    <col min="264" max="264" width="12.625" style="73" bestFit="1" customWidth="1"/>
    <col min="265" max="512" width="9" style="73"/>
    <col min="513" max="513" width="14.125" style="73" customWidth="1"/>
    <col min="514" max="519" width="19.625" style="73" customWidth="1"/>
    <col min="520" max="520" width="12.625" style="73" bestFit="1" customWidth="1"/>
    <col min="521" max="768" width="9" style="73"/>
    <col min="769" max="769" width="14.125" style="73" customWidth="1"/>
    <col min="770" max="775" width="19.625" style="73" customWidth="1"/>
    <col min="776" max="776" width="12.625" style="73" bestFit="1" customWidth="1"/>
    <col min="777" max="1024" width="9" style="73"/>
    <col min="1025" max="1025" width="14.125" style="73" customWidth="1"/>
    <col min="1026" max="1031" width="19.625" style="73" customWidth="1"/>
    <col min="1032" max="1032" width="12.625" style="73" bestFit="1" customWidth="1"/>
    <col min="1033" max="1280" width="9" style="73"/>
    <col min="1281" max="1281" width="14.125" style="73" customWidth="1"/>
    <col min="1282" max="1287" width="19.625" style="73" customWidth="1"/>
    <col min="1288" max="1288" width="12.625" style="73" bestFit="1" customWidth="1"/>
    <col min="1289" max="1536" width="9" style="73"/>
    <col min="1537" max="1537" width="14.125" style="73" customWidth="1"/>
    <col min="1538" max="1543" width="19.625" style="73" customWidth="1"/>
    <col min="1544" max="1544" width="12.625" style="73" bestFit="1" customWidth="1"/>
    <col min="1545" max="1792" width="9" style="73"/>
    <col min="1793" max="1793" width="14.125" style="73" customWidth="1"/>
    <col min="1794" max="1799" width="19.625" style="73" customWidth="1"/>
    <col min="1800" max="1800" width="12.625" style="73" bestFit="1" customWidth="1"/>
    <col min="1801" max="2048" width="9" style="73"/>
    <col min="2049" max="2049" width="14.125" style="73" customWidth="1"/>
    <col min="2050" max="2055" width="19.625" style="73" customWidth="1"/>
    <col min="2056" max="2056" width="12.625" style="73" bestFit="1" customWidth="1"/>
    <col min="2057" max="2304" width="9" style="73"/>
    <col min="2305" max="2305" width="14.125" style="73" customWidth="1"/>
    <col min="2306" max="2311" width="19.625" style="73" customWidth="1"/>
    <col min="2312" max="2312" width="12.625" style="73" bestFit="1" customWidth="1"/>
    <col min="2313" max="2560" width="9" style="73"/>
    <col min="2561" max="2561" width="14.125" style="73" customWidth="1"/>
    <col min="2562" max="2567" width="19.625" style="73" customWidth="1"/>
    <col min="2568" max="2568" width="12.625" style="73" bestFit="1" customWidth="1"/>
    <col min="2569" max="2816" width="9" style="73"/>
    <col min="2817" max="2817" width="14.125" style="73" customWidth="1"/>
    <col min="2818" max="2823" width="19.625" style="73" customWidth="1"/>
    <col min="2824" max="2824" width="12.625" style="73" bestFit="1" customWidth="1"/>
    <col min="2825" max="3072" width="9" style="73"/>
    <col min="3073" max="3073" width="14.125" style="73" customWidth="1"/>
    <col min="3074" max="3079" width="19.625" style="73" customWidth="1"/>
    <col min="3080" max="3080" width="12.625" style="73" bestFit="1" customWidth="1"/>
    <col min="3081" max="3328" width="9" style="73"/>
    <col min="3329" max="3329" width="14.125" style="73" customWidth="1"/>
    <col min="3330" max="3335" width="19.625" style="73" customWidth="1"/>
    <col min="3336" max="3336" width="12.625" style="73" bestFit="1" customWidth="1"/>
    <col min="3337" max="3584" width="9" style="73"/>
    <col min="3585" max="3585" width="14.125" style="73" customWidth="1"/>
    <col min="3586" max="3591" width="19.625" style="73" customWidth="1"/>
    <col min="3592" max="3592" width="12.625" style="73" bestFit="1" customWidth="1"/>
    <col min="3593" max="3840" width="9" style="73"/>
    <col min="3841" max="3841" width="14.125" style="73" customWidth="1"/>
    <col min="3842" max="3847" width="19.625" style="73" customWidth="1"/>
    <col min="3848" max="3848" width="12.625" style="73" bestFit="1" customWidth="1"/>
    <col min="3849" max="4096" width="9" style="73"/>
    <col min="4097" max="4097" width="14.125" style="73" customWidth="1"/>
    <col min="4098" max="4103" width="19.625" style="73" customWidth="1"/>
    <col min="4104" max="4104" width="12.625" style="73" bestFit="1" customWidth="1"/>
    <col min="4105" max="4352" width="9" style="73"/>
    <col min="4353" max="4353" width="14.125" style="73" customWidth="1"/>
    <col min="4354" max="4359" width="19.625" style="73" customWidth="1"/>
    <col min="4360" max="4360" width="12.625" style="73" bestFit="1" customWidth="1"/>
    <col min="4361" max="4608" width="9" style="73"/>
    <col min="4609" max="4609" width="14.125" style="73" customWidth="1"/>
    <col min="4610" max="4615" width="19.625" style="73" customWidth="1"/>
    <col min="4616" max="4616" width="12.625" style="73" bestFit="1" customWidth="1"/>
    <col min="4617" max="4864" width="9" style="73"/>
    <col min="4865" max="4865" width="14.125" style="73" customWidth="1"/>
    <col min="4866" max="4871" width="19.625" style="73" customWidth="1"/>
    <col min="4872" max="4872" width="12.625" style="73" bestFit="1" customWidth="1"/>
    <col min="4873" max="5120" width="9" style="73"/>
    <col min="5121" max="5121" width="14.125" style="73" customWidth="1"/>
    <col min="5122" max="5127" width="19.625" style="73" customWidth="1"/>
    <col min="5128" max="5128" width="12.625" style="73" bestFit="1" customWidth="1"/>
    <col min="5129" max="5376" width="9" style="73"/>
    <col min="5377" max="5377" width="14.125" style="73" customWidth="1"/>
    <col min="5378" max="5383" width="19.625" style="73" customWidth="1"/>
    <col min="5384" max="5384" width="12.625" style="73" bestFit="1" customWidth="1"/>
    <col min="5385" max="5632" width="9" style="73"/>
    <col min="5633" max="5633" width="14.125" style="73" customWidth="1"/>
    <col min="5634" max="5639" width="19.625" style="73" customWidth="1"/>
    <col min="5640" max="5640" width="12.625" style="73" bestFit="1" customWidth="1"/>
    <col min="5641" max="5888" width="9" style="73"/>
    <col min="5889" max="5889" width="14.125" style="73" customWidth="1"/>
    <col min="5890" max="5895" width="19.625" style="73" customWidth="1"/>
    <col min="5896" max="5896" width="12.625" style="73" bestFit="1" customWidth="1"/>
    <col min="5897" max="6144" width="9" style="73"/>
    <col min="6145" max="6145" width="14.125" style="73" customWidth="1"/>
    <col min="6146" max="6151" width="19.625" style="73" customWidth="1"/>
    <col min="6152" max="6152" width="12.625" style="73" bestFit="1" customWidth="1"/>
    <col min="6153" max="6400" width="9" style="73"/>
    <col min="6401" max="6401" width="14.125" style="73" customWidth="1"/>
    <col min="6402" max="6407" width="19.625" style="73" customWidth="1"/>
    <col min="6408" max="6408" width="12.625" style="73" bestFit="1" customWidth="1"/>
    <col min="6409" max="6656" width="9" style="73"/>
    <col min="6657" max="6657" width="14.125" style="73" customWidth="1"/>
    <col min="6658" max="6663" width="19.625" style="73" customWidth="1"/>
    <col min="6664" max="6664" width="12.625" style="73" bestFit="1" customWidth="1"/>
    <col min="6665" max="6912" width="9" style="73"/>
    <col min="6913" max="6913" width="14.125" style="73" customWidth="1"/>
    <col min="6914" max="6919" width="19.625" style="73" customWidth="1"/>
    <col min="6920" max="6920" width="12.625" style="73" bestFit="1" customWidth="1"/>
    <col min="6921" max="7168" width="9" style="73"/>
    <col min="7169" max="7169" width="14.125" style="73" customWidth="1"/>
    <col min="7170" max="7175" width="19.625" style="73" customWidth="1"/>
    <col min="7176" max="7176" width="12.625" style="73" bestFit="1" customWidth="1"/>
    <col min="7177" max="7424" width="9" style="73"/>
    <col min="7425" max="7425" width="14.125" style="73" customWidth="1"/>
    <col min="7426" max="7431" width="19.625" style="73" customWidth="1"/>
    <col min="7432" max="7432" width="12.625" style="73" bestFit="1" customWidth="1"/>
    <col min="7433" max="7680" width="9" style="73"/>
    <col min="7681" max="7681" width="14.125" style="73" customWidth="1"/>
    <col min="7682" max="7687" width="19.625" style="73" customWidth="1"/>
    <col min="7688" max="7688" width="12.625" style="73" bestFit="1" customWidth="1"/>
    <col min="7689" max="7936" width="9" style="73"/>
    <col min="7937" max="7937" width="14.125" style="73" customWidth="1"/>
    <col min="7938" max="7943" width="19.625" style="73" customWidth="1"/>
    <col min="7944" max="7944" width="12.625" style="73" bestFit="1" customWidth="1"/>
    <col min="7945" max="8192" width="9" style="73"/>
    <col min="8193" max="8193" width="14.125" style="73" customWidth="1"/>
    <col min="8194" max="8199" width="19.625" style="73" customWidth="1"/>
    <col min="8200" max="8200" width="12.625" style="73" bestFit="1" customWidth="1"/>
    <col min="8201" max="8448" width="9" style="73"/>
    <col min="8449" max="8449" width="14.125" style="73" customWidth="1"/>
    <col min="8450" max="8455" width="19.625" style="73" customWidth="1"/>
    <col min="8456" max="8456" width="12.625" style="73" bestFit="1" customWidth="1"/>
    <col min="8457" max="8704" width="9" style="73"/>
    <col min="8705" max="8705" width="14.125" style="73" customWidth="1"/>
    <col min="8706" max="8711" width="19.625" style="73" customWidth="1"/>
    <col min="8712" max="8712" width="12.625" style="73" bestFit="1" customWidth="1"/>
    <col min="8713" max="8960" width="9" style="73"/>
    <col min="8961" max="8961" width="14.125" style="73" customWidth="1"/>
    <col min="8962" max="8967" width="19.625" style="73" customWidth="1"/>
    <col min="8968" max="8968" width="12.625" style="73" bestFit="1" customWidth="1"/>
    <col min="8969" max="9216" width="9" style="73"/>
    <col min="9217" max="9217" width="14.125" style="73" customWidth="1"/>
    <col min="9218" max="9223" width="19.625" style="73" customWidth="1"/>
    <col min="9224" max="9224" width="12.625" style="73" bestFit="1" customWidth="1"/>
    <col min="9225" max="9472" width="9" style="73"/>
    <col min="9473" max="9473" width="14.125" style="73" customWidth="1"/>
    <col min="9474" max="9479" width="19.625" style="73" customWidth="1"/>
    <col min="9480" max="9480" width="12.625" style="73" bestFit="1" customWidth="1"/>
    <col min="9481" max="9728" width="9" style="73"/>
    <col min="9729" max="9729" width="14.125" style="73" customWidth="1"/>
    <col min="9730" max="9735" width="19.625" style="73" customWidth="1"/>
    <col min="9736" max="9736" width="12.625" style="73" bestFit="1" customWidth="1"/>
    <col min="9737" max="9984" width="9" style="73"/>
    <col min="9985" max="9985" width="14.125" style="73" customWidth="1"/>
    <col min="9986" max="9991" width="19.625" style="73" customWidth="1"/>
    <col min="9992" max="9992" width="12.625" style="73" bestFit="1" customWidth="1"/>
    <col min="9993" max="10240" width="9" style="73"/>
    <col min="10241" max="10241" width="14.125" style="73" customWidth="1"/>
    <col min="10242" max="10247" width="19.625" style="73" customWidth="1"/>
    <col min="10248" max="10248" width="12.625" style="73" bestFit="1" customWidth="1"/>
    <col min="10249" max="10496" width="9" style="73"/>
    <col min="10497" max="10497" width="14.125" style="73" customWidth="1"/>
    <col min="10498" max="10503" width="19.625" style="73" customWidth="1"/>
    <col min="10504" max="10504" width="12.625" style="73" bestFit="1" customWidth="1"/>
    <col min="10505" max="10752" width="9" style="73"/>
    <col min="10753" max="10753" width="14.125" style="73" customWidth="1"/>
    <col min="10754" max="10759" width="19.625" style="73" customWidth="1"/>
    <col min="10760" max="10760" width="12.625" style="73" bestFit="1" customWidth="1"/>
    <col min="10761" max="11008" width="9" style="73"/>
    <col min="11009" max="11009" width="14.125" style="73" customWidth="1"/>
    <col min="11010" max="11015" width="19.625" style="73" customWidth="1"/>
    <col min="11016" max="11016" width="12.625" style="73" bestFit="1" customWidth="1"/>
    <col min="11017" max="11264" width="9" style="73"/>
    <col min="11265" max="11265" width="14.125" style="73" customWidth="1"/>
    <col min="11266" max="11271" width="19.625" style="73" customWidth="1"/>
    <col min="11272" max="11272" width="12.625" style="73" bestFit="1" customWidth="1"/>
    <col min="11273" max="11520" width="9" style="73"/>
    <col min="11521" max="11521" width="14.125" style="73" customWidth="1"/>
    <col min="11522" max="11527" width="19.625" style="73" customWidth="1"/>
    <col min="11528" max="11528" width="12.625" style="73" bestFit="1" customWidth="1"/>
    <col min="11529" max="11776" width="9" style="73"/>
    <col min="11777" max="11777" width="14.125" style="73" customWidth="1"/>
    <col min="11778" max="11783" width="19.625" style="73" customWidth="1"/>
    <col min="11784" max="11784" width="12.625" style="73" bestFit="1" customWidth="1"/>
    <col min="11785" max="12032" width="9" style="73"/>
    <col min="12033" max="12033" width="14.125" style="73" customWidth="1"/>
    <col min="12034" max="12039" width="19.625" style="73" customWidth="1"/>
    <col min="12040" max="12040" width="12.625" style="73" bestFit="1" customWidth="1"/>
    <col min="12041" max="12288" width="9" style="73"/>
    <col min="12289" max="12289" width="14.125" style="73" customWidth="1"/>
    <col min="12290" max="12295" width="19.625" style="73" customWidth="1"/>
    <col min="12296" max="12296" width="12.625" style="73" bestFit="1" customWidth="1"/>
    <col min="12297" max="12544" width="9" style="73"/>
    <col min="12545" max="12545" width="14.125" style="73" customWidth="1"/>
    <col min="12546" max="12551" width="19.625" style="73" customWidth="1"/>
    <col min="12552" max="12552" width="12.625" style="73" bestFit="1" customWidth="1"/>
    <col min="12553" max="12800" width="9" style="73"/>
    <col min="12801" max="12801" width="14.125" style="73" customWidth="1"/>
    <col min="12802" max="12807" width="19.625" style="73" customWidth="1"/>
    <col min="12808" max="12808" width="12.625" style="73" bestFit="1" customWidth="1"/>
    <col min="12809" max="13056" width="9" style="73"/>
    <col min="13057" max="13057" width="14.125" style="73" customWidth="1"/>
    <col min="13058" max="13063" width="19.625" style="73" customWidth="1"/>
    <col min="13064" max="13064" width="12.625" style="73" bestFit="1" customWidth="1"/>
    <col min="13065" max="13312" width="9" style="73"/>
    <col min="13313" max="13313" width="14.125" style="73" customWidth="1"/>
    <col min="13314" max="13319" width="19.625" style="73" customWidth="1"/>
    <col min="13320" max="13320" width="12.625" style="73" bestFit="1" customWidth="1"/>
    <col min="13321" max="13568" width="9" style="73"/>
    <col min="13569" max="13569" width="14.125" style="73" customWidth="1"/>
    <col min="13570" max="13575" width="19.625" style="73" customWidth="1"/>
    <col min="13576" max="13576" width="12.625" style="73" bestFit="1" customWidth="1"/>
    <col min="13577" max="13824" width="9" style="73"/>
    <col min="13825" max="13825" width="14.125" style="73" customWidth="1"/>
    <col min="13826" max="13831" width="19.625" style="73" customWidth="1"/>
    <col min="13832" max="13832" width="12.625" style="73" bestFit="1" customWidth="1"/>
    <col min="13833" max="14080" width="9" style="73"/>
    <col min="14081" max="14081" width="14.125" style="73" customWidth="1"/>
    <col min="14082" max="14087" width="19.625" style="73" customWidth="1"/>
    <col min="14088" max="14088" width="12.625" style="73" bestFit="1" customWidth="1"/>
    <col min="14089" max="14336" width="9" style="73"/>
    <col min="14337" max="14337" width="14.125" style="73" customWidth="1"/>
    <col min="14338" max="14343" width="19.625" style="73" customWidth="1"/>
    <col min="14344" max="14344" width="12.625" style="73" bestFit="1" customWidth="1"/>
    <col min="14345" max="14592" width="9" style="73"/>
    <col min="14593" max="14593" width="14.125" style="73" customWidth="1"/>
    <col min="14594" max="14599" width="19.625" style="73" customWidth="1"/>
    <col min="14600" max="14600" width="12.625" style="73" bestFit="1" customWidth="1"/>
    <col min="14601" max="14848" width="9" style="73"/>
    <col min="14849" max="14849" width="14.125" style="73" customWidth="1"/>
    <col min="14850" max="14855" width="19.625" style="73" customWidth="1"/>
    <col min="14856" max="14856" width="12.625" style="73" bestFit="1" customWidth="1"/>
    <col min="14857" max="15104" width="9" style="73"/>
    <col min="15105" max="15105" width="14.125" style="73" customWidth="1"/>
    <col min="15106" max="15111" width="19.625" style="73" customWidth="1"/>
    <col min="15112" max="15112" width="12.625" style="73" bestFit="1" customWidth="1"/>
    <col min="15113" max="15360" width="9" style="73"/>
    <col min="15361" max="15361" width="14.125" style="73" customWidth="1"/>
    <col min="15362" max="15367" width="19.625" style="73" customWidth="1"/>
    <col min="15368" max="15368" width="12.625" style="73" bestFit="1" customWidth="1"/>
    <col min="15369" max="15616" width="9" style="73"/>
    <col min="15617" max="15617" width="14.125" style="73" customWidth="1"/>
    <col min="15618" max="15623" width="19.625" style="73" customWidth="1"/>
    <col min="15624" max="15624" width="12.625" style="73" bestFit="1" customWidth="1"/>
    <col min="15625" max="15872" width="9" style="73"/>
    <col min="15873" max="15873" width="14.125" style="73" customWidth="1"/>
    <col min="15874" max="15879" width="19.625" style="73" customWidth="1"/>
    <col min="15880" max="15880" width="12.625" style="73" bestFit="1" customWidth="1"/>
    <col min="15881" max="16128" width="9" style="73"/>
    <col min="16129" max="16129" width="14.125" style="73" customWidth="1"/>
    <col min="16130" max="16135" width="19.625" style="73" customWidth="1"/>
    <col min="16136" max="16136" width="12.625" style="73" bestFit="1" customWidth="1"/>
    <col min="16137" max="16384" width="9" style="73"/>
  </cols>
  <sheetData>
    <row r="1" spans="1:7" s="58" customFormat="1" ht="18" customHeight="1">
      <c r="A1" s="96" t="s">
        <v>125</v>
      </c>
      <c r="B1" s="97"/>
      <c r="C1" s="59"/>
      <c r="D1" s="59"/>
      <c r="E1" s="59"/>
      <c r="F1" s="60" t="s">
        <v>97</v>
      </c>
    </row>
    <row r="2" spans="1:7" s="58" customFormat="1" ht="20.25" customHeight="1">
      <c r="A2" s="59"/>
      <c r="D2" s="59"/>
      <c r="E2" s="59"/>
      <c r="F2" s="59"/>
    </row>
    <row r="3" spans="1:7" s="27" customFormat="1" ht="22.5" customHeight="1">
      <c r="A3" s="82" t="s">
        <v>126</v>
      </c>
      <c r="B3" s="82" t="s">
        <v>97</v>
      </c>
      <c r="C3" s="83"/>
      <c r="D3" s="83"/>
      <c r="E3" s="83"/>
      <c r="F3" s="83"/>
    </row>
    <row r="4" spans="1:7" s="27" customFormat="1" ht="33.75" customHeight="1">
      <c r="A4" s="93" t="s">
        <v>115</v>
      </c>
      <c r="B4" s="94" t="s">
        <v>116</v>
      </c>
      <c r="C4" s="94" t="s">
        <v>35</v>
      </c>
      <c r="D4" s="94" t="s">
        <v>117</v>
      </c>
      <c r="E4" s="78" t="s">
        <v>118</v>
      </c>
      <c r="F4" s="79" t="s">
        <v>119</v>
      </c>
      <c r="G4" s="95" t="s">
        <v>120</v>
      </c>
    </row>
    <row r="5" spans="1:7" s="24" customFormat="1" ht="24.95" customHeight="1">
      <c r="A5" s="98" t="s">
        <v>21</v>
      </c>
      <c r="B5" s="99">
        <v>19639274</v>
      </c>
      <c r="C5" s="99">
        <v>6062421</v>
      </c>
      <c r="D5" s="99">
        <v>5688497</v>
      </c>
      <c r="E5" s="99">
        <v>548089</v>
      </c>
      <c r="F5" s="99">
        <v>7340267</v>
      </c>
      <c r="G5" s="100">
        <v>0</v>
      </c>
    </row>
    <row r="6" spans="1:7" s="24" customFormat="1" ht="24.95" customHeight="1">
      <c r="A6" s="98" t="s">
        <v>24</v>
      </c>
      <c r="B6" s="99">
        <v>18932725</v>
      </c>
      <c r="C6" s="99">
        <v>5854545</v>
      </c>
      <c r="D6" s="99">
        <v>5508832</v>
      </c>
      <c r="E6" s="99">
        <v>465143</v>
      </c>
      <c r="F6" s="99">
        <v>7104205</v>
      </c>
      <c r="G6" s="100">
        <v>0</v>
      </c>
    </row>
    <row r="7" spans="1:7" s="24" customFormat="1" ht="24.95" customHeight="1">
      <c r="A7" s="98" t="s">
        <v>121</v>
      </c>
      <c r="B7" s="99">
        <v>19503964</v>
      </c>
      <c r="C7" s="99">
        <v>5916117</v>
      </c>
      <c r="D7" s="99">
        <v>5606960</v>
      </c>
      <c r="E7" s="99">
        <v>502914</v>
      </c>
      <c r="F7" s="99">
        <v>7477973</v>
      </c>
      <c r="G7" s="100">
        <v>0</v>
      </c>
    </row>
    <row r="8" spans="1:7" s="24" customFormat="1" ht="24.95" customHeight="1">
      <c r="A8" s="101" t="s">
        <v>26</v>
      </c>
      <c r="B8" s="99">
        <v>19540580</v>
      </c>
      <c r="C8" s="99">
        <v>6004256</v>
      </c>
      <c r="D8" s="99">
        <v>5538721</v>
      </c>
      <c r="E8" s="99">
        <v>522365</v>
      </c>
      <c r="F8" s="99">
        <v>7475238</v>
      </c>
      <c r="G8" s="100">
        <v>0</v>
      </c>
    </row>
    <row r="9" spans="1:7" s="27" customFormat="1" ht="21" customHeight="1">
      <c r="A9" s="66" t="s">
        <v>93</v>
      </c>
      <c r="B9" s="102">
        <v>20707457</v>
      </c>
      <c r="C9" s="102">
        <v>6230138</v>
      </c>
      <c r="D9" s="102">
        <v>5770259</v>
      </c>
      <c r="E9" s="102">
        <v>528503</v>
      </c>
      <c r="F9" s="102">
        <v>8178557</v>
      </c>
      <c r="G9" s="100">
        <v>0</v>
      </c>
    </row>
    <row r="10" spans="1:7" s="27" customFormat="1" ht="21" customHeight="1">
      <c r="A10" s="66" t="s">
        <v>128</v>
      </c>
      <c r="B10" s="102">
        <v>21077342</v>
      </c>
      <c r="C10" s="102">
        <v>6319958</v>
      </c>
      <c r="D10" s="102">
        <v>5924742</v>
      </c>
      <c r="E10" s="102">
        <v>533037</v>
      </c>
      <c r="F10" s="102">
        <v>8299605</v>
      </c>
      <c r="G10" s="100">
        <v>0</v>
      </c>
    </row>
    <row r="11" spans="1:7" s="58" customFormat="1" ht="15" customHeight="1">
      <c r="A11" s="123" t="s">
        <v>122</v>
      </c>
      <c r="B11" s="123"/>
      <c r="C11" s="59"/>
      <c r="D11" s="59"/>
      <c r="E11" s="59"/>
      <c r="F11" s="60" t="s">
        <v>97</v>
      </c>
    </row>
    <row r="12" spans="1:7" s="58" customFormat="1" ht="15.75" customHeight="1">
      <c r="A12" s="122" t="s">
        <v>127</v>
      </c>
      <c r="B12" s="122"/>
      <c r="C12" s="122"/>
      <c r="D12" s="122"/>
      <c r="E12" s="59"/>
      <c r="F12" s="59"/>
    </row>
    <row r="13" spans="1:7" s="58" customFormat="1" ht="11.25">
      <c r="A13" s="59"/>
      <c r="B13" s="59"/>
      <c r="C13" s="59"/>
      <c r="D13" s="59"/>
      <c r="E13" s="59"/>
      <c r="F13" s="59"/>
    </row>
    <row r="14" spans="1:7">
      <c r="A14" s="92"/>
      <c r="B14" s="92"/>
      <c r="C14" s="92"/>
      <c r="D14" s="92"/>
      <c r="E14" s="92"/>
      <c r="F14" s="92"/>
    </row>
    <row r="15" spans="1:7">
      <c r="A15" s="92"/>
      <c r="B15" s="103"/>
      <c r="C15" s="92"/>
      <c r="D15" s="92"/>
      <c r="E15" s="92"/>
      <c r="F15" s="92"/>
    </row>
    <row r="16" spans="1:7">
      <c r="A16" s="92"/>
      <c r="B16" s="92"/>
      <c r="C16" s="92"/>
      <c r="D16" s="92"/>
      <c r="E16" s="92"/>
      <c r="F16" s="92"/>
    </row>
    <row r="17" spans="1:6">
      <c r="A17" s="92"/>
      <c r="B17" s="92"/>
      <c r="C17" s="92"/>
      <c r="D17" s="92"/>
      <c r="E17" s="92"/>
      <c r="F17" s="92"/>
    </row>
  </sheetData>
  <mergeCells count="2">
    <mergeCell ref="A11:B11"/>
    <mergeCell ref="A12:D12"/>
  </mergeCells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4"/>
  <sheetViews>
    <sheetView workbookViewId="0">
      <selection activeCell="A13" sqref="A13:XFD13"/>
    </sheetView>
  </sheetViews>
  <sheetFormatPr defaultRowHeight="11.25"/>
  <cols>
    <col min="1" max="2" width="7.125" style="2" customWidth="1"/>
    <col min="3" max="3" width="9.375" style="2" bestFit="1" customWidth="1"/>
    <col min="4" max="4" width="7.125" style="2" customWidth="1"/>
    <col min="5" max="5" width="9.375" style="2" bestFit="1" customWidth="1"/>
    <col min="6" max="7" width="7.125" style="2" customWidth="1"/>
    <col min="8" max="8" width="9.375" style="1" bestFit="1" customWidth="1"/>
    <col min="9" max="12" width="7.125" style="2" customWidth="1"/>
    <col min="13" max="13" width="7.125" style="1" customWidth="1"/>
    <col min="14" max="18" width="7.125" style="2" customWidth="1"/>
    <col min="19" max="16384" width="9" style="2"/>
  </cols>
  <sheetData>
    <row r="1" spans="1:18" ht="20.25" customHeight="1">
      <c r="A1" s="104" t="s">
        <v>0</v>
      </c>
      <c r="B1" s="104"/>
      <c r="C1" s="104"/>
      <c r="D1" s="104"/>
      <c r="E1" s="104"/>
      <c r="F1" s="105"/>
      <c r="G1" s="105"/>
    </row>
    <row r="2" spans="1:18" ht="15" customHeight="1">
      <c r="A2" s="3"/>
      <c r="B2" s="3"/>
      <c r="C2" s="3"/>
      <c r="D2" s="3"/>
      <c r="E2" s="3"/>
      <c r="F2" s="4"/>
      <c r="G2" s="4"/>
    </row>
    <row r="3" spans="1:18" ht="20.25" customHeight="1">
      <c r="A3" s="125" t="s">
        <v>1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</row>
    <row r="4" spans="1:18" s="5" customFormat="1" ht="16.5" customHeight="1">
      <c r="A4" s="126" t="s">
        <v>2</v>
      </c>
      <c r="B4" s="108" t="s">
        <v>3</v>
      </c>
      <c r="C4" s="126" t="s">
        <v>4</v>
      </c>
      <c r="D4" s="129" t="s">
        <v>5</v>
      </c>
      <c r="E4" s="132" t="s">
        <v>6</v>
      </c>
      <c r="F4" s="133"/>
      <c r="G4" s="133"/>
      <c r="H4" s="133"/>
      <c r="I4" s="133"/>
      <c r="J4" s="133"/>
      <c r="K4" s="133"/>
      <c r="L4" s="133"/>
      <c r="M4" s="134"/>
      <c r="N4" s="132" t="s">
        <v>7</v>
      </c>
      <c r="O4" s="133"/>
      <c r="P4" s="133"/>
      <c r="Q4" s="134"/>
      <c r="R4" s="135" t="s">
        <v>8</v>
      </c>
    </row>
    <row r="5" spans="1:18" s="5" customFormat="1" ht="16.5" customHeight="1">
      <c r="A5" s="126"/>
      <c r="B5" s="127"/>
      <c r="C5" s="126"/>
      <c r="D5" s="130"/>
      <c r="E5" s="136" t="s">
        <v>9</v>
      </c>
      <c r="F5" s="137"/>
      <c r="G5" s="137"/>
      <c r="H5" s="138"/>
      <c r="I5" s="136" t="s">
        <v>10</v>
      </c>
      <c r="J5" s="137"/>
      <c r="K5" s="137"/>
      <c r="L5" s="138"/>
      <c r="M5" s="126" t="s">
        <v>11</v>
      </c>
      <c r="N5" s="139" t="s">
        <v>12</v>
      </c>
      <c r="O5" s="140"/>
      <c r="P5" s="141"/>
      <c r="Q5" s="129" t="s">
        <v>11</v>
      </c>
      <c r="R5" s="132"/>
    </row>
    <row r="6" spans="1:18" s="5" customFormat="1" ht="33" customHeight="1">
      <c r="A6" s="126"/>
      <c r="B6" s="128"/>
      <c r="C6" s="126"/>
      <c r="D6" s="131"/>
      <c r="E6" s="6"/>
      <c r="F6" s="7" t="s">
        <v>13</v>
      </c>
      <c r="G6" s="7" t="s">
        <v>14</v>
      </c>
      <c r="H6" s="7" t="s">
        <v>15</v>
      </c>
      <c r="I6" s="8"/>
      <c r="J6" s="7" t="s">
        <v>16</v>
      </c>
      <c r="K6" s="9" t="s">
        <v>17</v>
      </c>
      <c r="L6" s="9" t="s">
        <v>18</v>
      </c>
      <c r="M6" s="126"/>
      <c r="N6" s="8"/>
      <c r="O6" s="7" t="s">
        <v>19</v>
      </c>
      <c r="P6" s="7" t="s">
        <v>20</v>
      </c>
      <c r="Q6" s="131"/>
      <c r="R6" s="132"/>
    </row>
    <row r="7" spans="1:18" ht="41.25" customHeight="1">
      <c r="A7" s="10" t="s">
        <v>21</v>
      </c>
      <c r="B7" s="11" t="s">
        <v>22</v>
      </c>
      <c r="C7" s="11">
        <v>230761</v>
      </c>
      <c r="D7" s="12">
        <v>17.48</v>
      </c>
      <c r="E7" s="11">
        <v>230761</v>
      </c>
      <c r="F7" s="13" t="s">
        <v>23</v>
      </c>
      <c r="G7" s="11" t="s">
        <v>23</v>
      </c>
      <c r="H7" s="11">
        <v>230761</v>
      </c>
      <c r="I7" s="14" t="s">
        <v>23</v>
      </c>
      <c r="J7" s="14" t="s">
        <v>23</v>
      </c>
      <c r="K7" s="14" t="s">
        <v>23</v>
      </c>
      <c r="L7" s="14" t="s">
        <v>23</v>
      </c>
      <c r="M7" s="15">
        <v>17.48</v>
      </c>
      <c r="N7" s="11" t="s">
        <v>23</v>
      </c>
      <c r="O7" s="11" t="s">
        <v>23</v>
      </c>
      <c r="P7" s="11" t="s">
        <v>23</v>
      </c>
      <c r="Q7" s="11" t="s">
        <v>23</v>
      </c>
      <c r="R7" s="16">
        <f>E7/C7*100</f>
        <v>100</v>
      </c>
    </row>
    <row r="8" spans="1:18" ht="41.25" customHeight="1">
      <c r="A8" s="10" t="s">
        <v>24</v>
      </c>
      <c r="B8" s="11" t="s">
        <v>22</v>
      </c>
      <c r="C8" s="11">
        <v>227006</v>
      </c>
      <c r="D8" s="12">
        <v>17.48</v>
      </c>
      <c r="E8" s="11">
        <v>227006</v>
      </c>
      <c r="F8" s="13" t="s">
        <v>23</v>
      </c>
      <c r="G8" s="11" t="s">
        <v>23</v>
      </c>
      <c r="H8" s="11">
        <v>227006</v>
      </c>
      <c r="I8" s="14" t="s">
        <v>23</v>
      </c>
      <c r="J8" s="14" t="s">
        <v>23</v>
      </c>
      <c r="K8" s="14" t="s">
        <v>23</v>
      </c>
      <c r="L8" s="14" t="s">
        <v>23</v>
      </c>
      <c r="M8" s="15">
        <v>17.48</v>
      </c>
      <c r="N8" s="11" t="s">
        <v>23</v>
      </c>
      <c r="O8" s="11" t="s">
        <v>23</v>
      </c>
      <c r="P8" s="11" t="s">
        <v>23</v>
      </c>
      <c r="Q8" s="11" t="s">
        <v>23</v>
      </c>
      <c r="R8" s="16">
        <f>E8/C8*100</f>
        <v>100</v>
      </c>
    </row>
    <row r="9" spans="1:18" ht="41.25" customHeight="1">
      <c r="A9" s="10" t="s">
        <v>25</v>
      </c>
      <c r="B9" s="11" t="s">
        <v>22</v>
      </c>
      <c r="C9" s="11">
        <v>226394</v>
      </c>
      <c r="D9" s="12">
        <v>17.48</v>
      </c>
      <c r="E9" s="11">
        <v>226394</v>
      </c>
      <c r="F9" s="13" t="s">
        <v>23</v>
      </c>
      <c r="G9" s="11" t="s">
        <v>23</v>
      </c>
      <c r="H9" s="11">
        <v>226394</v>
      </c>
      <c r="I9" s="14" t="s">
        <v>23</v>
      </c>
      <c r="J9" s="14" t="s">
        <v>23</v>
      </c>
      <c r="K9" s="14" t="s">
        <v>23</v>
      </c>
      <c r="L9" s="14" t="s">
        <v>23</v>
      </c>
      <c r="M9" s="15">
        <v>17.48</v>
      </c>
      <c r="N9" s="11" t="s">
        <v>23</v>
      </c>
      <c r="O9" s="11" t="s">
        <v>23</v>
      </c>
      <c r="P9" s="11" t="s">
        <v>23</v>
      </c>
      <c r="Q9" s="11" t="s">
        <v>23</v>
      </c>
      <c r="R9" s="16">
        <v>100</v>
      </c>
    </row>
    <row r="10" spans="1:18" ht="41.25" customHeight="1">
      <c r="A10" s="17" t="s">
        <v>26</v>
      </c>
      <c r="B10" s="11" t="s">
        <v>22</v>
      </c>
      <c r="C10" s="11">
        <v>224552</v>
      </c>
      <c r="D10" s="12">
        <v>17.48</v>
      </c>
      <c r="E10" s="11">
        <f>SUM(F10:H10)</f>
        <v>224552</v>
      </c>
      <c r="F10" s="13" t="s">
        <v>23</v>
      </c>
      <c r="G10" s="11" t="s">
        <v>23</v>
      </c>
      <c r="H10" s="11">
        <v>224552</v>
      </c>
      <c r="I10" s="14" t="s">
        <v>23</v>
      </c>
      <c r="J10" s="14" t="s">
        <v>23</v>
      </c>
      <c r="K10" s="14" t="s">
        <v>23</v>
      </c>
      <c r="L10" s="14" t="s">
        <v>23</v>
      </c>
      <c r="M10" s="15">
        <v>17.5</v>
      </c>
      <c r="N10" s="11" t="s">
        <v>23</v>
      </c>
      <c r="O10" s="11" t="s">
        <v>23</v>
      </c>
      <c r="P10" s="11" t="s">
        <v>23</v>
      </c>
      <c r="Q10" s="11" t="s">
        <v>23</v>
      </c>
      <c r="R10" s="16">
        <v>100</v>
      </c>
    </row>
    <row r="11" spans="1:18" ht="41.25" customHeight="1">
      <c r="A11" s="17" t="s">
        <v>27</v>
      </c>
      <c r="B11" s="11" t="s">
        <v>22</v>
      </c>
      <c r="C11" s="11">
        <v>222173</v>
      </c>
      <c r="D11" s="12">
        <v>17.48</v>
      </c>
      <c r="E11" s="18">
        <v>222173</v>
      </c>
      <c r="F11" s="13" t="s">
        <v>23</v>
      </c>
      <c r="G11" s="11" t="s">
        <v>23</v>
      </c>
      <c r="H11" s="11">
        <v>222173</v>
      </c>
      <c r="I11" s="14" t="s">
        <v>23</v>
      </c>
      <c r="J11" s="14" t="s">
        <v>23</v>
      </c>
      <c r="K11" s="14" t="s">
        <v>23</v>
      </c>
      <c r="L11" s="14" t="s">
        <v>23</v>
      </c>
      <c r="M11" s="15">
        <v>17.48</v>
      </c>
      <c r="N11" s="11" t="s">
        <v>23</v>
      </c>
      <c r="O11" s="11" t="s">
        <v>23</v>
      </c>
      <c r="P11" s="11" t="s">
        <v>23</v>
      </c>
      <c r="Q11" s="11" t="s">
        <v>23</v>
      </c>
      <c r="R11" s="19">
        <v>100</v>
      </c>
    </row>
    <row r="12" spans="1:18" ht="41.25" customHeight="1">
      <c r="A12" s="20" t="s">
        <v>28</v>
      </c>
      <c r="B12" s="11" t="s">
        <v>22</v>
      </c>
      <c r="C12" s="11">
        <v>217550</v>
      </c>
      <c r="D12" s="12">
        <v>17.48</v>
      </c>
      <c r="E12" s="21">
        <f>SUM(F12:H12)</f>
        <v>217550</v>
      </c>
      <c r="F12" s="13"/>
      <c r="G12" s="11"/>
      <c r="H12" s="11">
        <v>217550</v>
      </c>
      <c r="I12" s="21">
        <f>SUM(J12:L12)</f>
        <v>0</v>
      </c>
      <c r="J12" s="14"/>
      <c r="K12" s="14"/>
      <c r="L12" s="14"/>
      <c r="M12" s="15">
        <v>17.48</v>
      </c>
      <c r="N12" s="22">
        <f>SUM(O12:P12)</f>
        <v>0</v>
      </c>
      <c r="O12" s="11"/>
      <c r="P12" s="11"/>
      <c r="Q12" s="11"/>
      <c r="R12" s="23">
        <f>E12/C12*100</f>
        <v>100</v>
      </c>
    </row>
    <row r="13" spans="1:18" ht="20.25" customHeight="1">
      <c r="A13" s="2" t="s">
        <v>29</v>
      </c>
      <c r="H13" s="2"/>
      <c r="M13" s="2"/>
    </row>
    <row r="14" spans="1:18" ht="19.5" customHeight="1">
      <c r="A14" s="124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</row>
  </sheetData>
  <mergeCells count="15">
    <mergeCell ref="A14:R14"/>
    <mergeCell ref="A1:G1"/>
    <mergeCell ref="A3:R3"/>
    <mergeCell ref="A4:A6"/>
    <mergeCell ref="B4:B6"/>
    <mergeCell ref="C4:C6"/>
    <mergeCell ref="D4:D6"/>
    <mergeCell ref="E4:M4"/>
    <mergeCell ref="N4:Q4"/>
    <mergeCell ref="R4:R6"/>
    <mergeCell ref="E5:H5"/>
    <mergeCell ref="I5:L5"/>
    <mergeCell ref="M5:M6"/>
    <mergeCell ref="N5:P5"/>
    <mergeCell ref="Q5:Q6"/>
  </mergeCells>
  <phoneticPr fontId="1" type="noConversion"/>
  <pageMargins left="0.75" right="0.75" top="1" bottom="1" header="0.5" footer="0.5"/>
  <pageSetup paperSize="9" scale="93" orientation="landscape" horizontalDpi="300" verticalDpi="300" r:id="rId1"/>
  <headerFooter alignWithMargins="0">
    <oddFooter>&amp;C&amp;9- &amp;P+99 -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5"/>
  <sheetViews>
    <sheetView workbookViewId="0">
      <selection activeCell="A13" sqref="A13:XFD13"/>
    </sheetView>
  </sheetViews>
  <sheetFormatPr defaultRowHeight="13.5"/>
  <cols>
    <col min="1" max="1" width="13" style="24" customWidth="1"/>
    <col min="2" max="2" width="11.25" style="24" customWidth="1"/>
    <col min="3" max="5" width="9" style="24"/>
    <col min="6" max="6" width="11" style="24" customWidth="1"/>
    <col min="7" max="8" width="9" style="24"/>
    <col min="9" max="9" width="10.5" style="24" customWidth="1"/>
    <col min="10" max="10" width="9" style="24"/>
    <col min="11" max="11" width="10.75" style="24" customWidth="1"/>
    <col min="12" max="16384" width="9" style="24"/>
  </cols>
  <sheetData>
    <row r="1" spans="1:12" ht="20.25" customHeight="1">
      <c r="A1" s="143" t="s">
        <v>30</v>
      </c>
      <c r="B1" s="143"/>
      <c r="C1" s="143"/>
      <c r="D1" s="143"/>
      <c r="E1" s="143"/>
      <c r="F1" s="144"/>
      <c r="G1" s="144"/>
      <c r="H1" s="2"/>
      <c r="I1" s="2"/>
      <c r="J1" s="2"/>
      <c r="K1" s="2"/>
      <c r="L1" s="2"/>
    </row>
    <row r="2" spans="1:12" ht="15" customHeight="1">
      <c r="A2" s="25"/>
      <c r="B2" s="25"/>
      <c r="C2" s="25"/>
      <c r="D2" s="25"/>
      <c r="E2" s="25"/>
      <c r="F2" s="26"/>
      <c r="G2" s="26"/>
      <c r="H2" s="2"/>
      <c r="I2" s="2"/>
      <c r="J2" s="2"/>
      <c r="K2" s="2"/>
      <c r="L2" s="2"/>
    </row>
    <row r="3" spans="1:12" ht="20.25" customHeight="1">
      <c r="A3" s="125" t="s">
        <v>31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</row>
    <row r="4" spans="1:12" s="27" customFormat="1" ht="23.25" customHeight="1">
      <c r="A4" s="108" t="s">
        <v>32</v>
      </c>
      <c r="B4" s="145" t="s">
        <v>33</v>
      </c>
      <c r="C4" s="146"/>
      <c r="D4" s="146"/>
      <c r="E4" s="146"/>
      <c r="F4" s="146"/>
      <c r="G4" s="147" t="s">
        <v>34</v>
      </c>
      <c r="H4" s="147"/>
      <c r="I4" s="147"/>
      <c r="J4" s="147"/>
      <c r="K4" s="147"/>
      <c r="L4" s="132"/>
    </row>
    <row r="5" spans="1:12" s="27" customFormat="1" ht="23.25" customHeight="1">
      <c r="A5" s="127"/>
      <c r="B5" s="148"/>
      <c r="C5" s="113" t="s">
        <v>35</v>
      </c>
      <c r="D5" s="113" t="s">
        <v>36</v>
      </c>
      <c r="E5" s="113" t="s">
        <v>37</v>
      </c>
      <c r="F5" s="113" t="s">
        <v>38</v>
      </c>
      <c r="G5" s="129" t="s">
        <v>39</v>
      </c>
      <c r="H5" s="129" t="s">
        <v>40</v>
      </c>
      <c r="I5" s="129" t="s">
        <v>41</v>
      </c>
      <c r="J5" s="129" t="s">
        <v>42</v>
      </c>
      <c r="K5" s="129" t="s">
        <v>43</v>
      </c>
      <c r="L5" s="142" t="s">
        <v>44</v>
      </c>
    </row>
    <row r="6" spans="1:12" s="27" customFormat="1" ht="27.75" customHeight="1">
      <c r="A6" s="128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5"/>
    </row>
    <row r="7" spans="1:12" ht="24.95" customHeight="1">
      <c r="A7" s="10" t="s">
        <v>21</v>
      </c>
      <c r="B7" s="18">
        <v>15202740</v>
      </c>
      <c r="C7" s="18">
        <v>3100418</v>
      </c>
      <c r="D7" s="18">
        <v>2220448</v>
      </c>
      <c r="E7" s="18">
        <v>444480</v>
      </c>
      <c r="F7" s="28">
        <v>9437394</v>
      </c>
      <c r="G7" s="18">
        <v>57477</v>
      </c>
      <c r="H7" s="18">
        <v>15203</v>
      </c>
      <c r="I7" s="18">
        <f>H7/G7*1000</f>
        <v>264.50580232092835</v>
      </c>
      <c r="J7" s="18" t="s">
        <v>45</v>
      </c>
      <c r="K7" s="18" t="s">
        <v>45</v>
      </c>
      <c r="L7" s="29" t="s">
        <v>45</v>
      </c>
    </row>
    <row r="8" spans="1:12" ht="24.95" customHeight="1">
      <c r="A8" s="10" t="s">
        <v>24</v>
      </c>
      <c r="B8" s="18">
        <v>14678185</v>
      </c>
      <c r="C8" s="18">
        <v>2812312</v>
      </c>
      <c r="D8" s="18">
        <v>2245326</v>
      </c>
      <c r="E8" s="18">
        <v>391484</v>
      </c>
      <c r="F8" s="28">
        <v>9229063</v>
      </c>
      <c r="G8" s="18">
        <v>55639</v>
      </c>
      <c r="H8" s="18">
        <v>14678</v>
      </c>
      <c r="I8" s="18">
        <f>H8/G8*1000</f>
        <v>263.80776074336347</v>
      </c>
      <c r="J8" s="18" t="s">
        <v>45</v>
      </c>
      <c r="K8" s="18" t="s">
        <v>45</v>
      </c>
      <c r="L8" s="29" t="s">
        <v>45</v>
      </c>
    </row>
    <row r="9" spans="1:12" ht="24.95" customHeight="1">
      <c r="A9" s="10" t="s">
        <v>25</v>
      </c>
      <c r="B9" s="18">
        <v>16735905</v>
      </c>
      <c r="C9" s="18">
        <v>3253069</v>
      </c>
      <c r="D9" s="18">
        <v>2550889</v>
      </c>
      <c r="E9" s="18">
        <v>453604</v>
      </c>
      <c r="F9" s="28">
        <v>10478343</v>
      </c>
      <c r="G9" s="18">
        <v>57722</v>
      </c>
      <c r="H9" s="18">
        <v>16736</v>
      </c>
      <c r="I9" s="18">
        <v>289.9414434704272</v>
      </c>
      <c r="J9" s="18" t="s">
        <v>46</v>
      </c>
      <c r="K9" s="18" t="s">
        <v>46</v>
      </c>
      <c r="L9" s="29" t="s">
        <v>46</v>
      </c>
    </row>
    <row r="10" spans="1:12" ht="24.95" customHeight="1">
      <c r="A10" s="17" t="s">
        <v>26</v>
      </c>
      <c r="B10" s="18">
        <f>SUM(C10:F10)</f>
        <v>16686631</v>
      </c>
      <c r="C10" s="18">
        <v>3289423</v>
      </c>
      <c r="D10" s="18">
        <v>2446298</v>
      </c>
      <c r="E10" s="18">
        <v>469728</v>
      </c>
      <c r="F10" s="28">
        <v>10481182</v>
      </c>
      <c r="G10" s="18">
        <v>57811</v>
      </c>
      <c r="H10" s="18">
        <v>16686</v>
      </c>
      <c r="I10" s="18">
        <v>288.63</v>
      </c>
      <c r="J10" s="18" t="s">
        <v>46</v>
      </c>
      <c r="K10" s="18" t="s">
        <v>46</v>
      </c>
      <c r="L10" s="29" t="s">
        <v>46</v>
      </c>
    </row>
    <row r="11" spans="1:12" ht="24.95" customHeight="1">
      <c r="A11" s="17" t="s">
        <v>27</v>
      </c>
      <c r="B11" s="18">
        <f>SUM(C11:F11)</f>
        <v>16530329</v>
      </c>
      <c r="C11" s="18">
        <v>3182700</v>
      </c>
      <c r="D11" s="18">
        <v>2426933</v>
      </c>
      <c r="E11" s="18">
        <v>408127</v>
      </c>
      <c r="F11" s="28">
        <v>10512569</v>
      </c>
      <c r="G11" s="18">
        <v>57202</v>
      </c>
      <c r="H11" s="18">
        <v>16530</v>
      </c>
      <c r="I11" s="18">
        <v>288</v>
      </c>
      <c r="J11" s="18" t="s">
        <v>46</v>
      </c>
      <c r="K11" s="18" t="s">
        <v>46</v>
      </c>
      <c r="L11" s="29" t="s">
        <v>46</v>
      </c>
    </row>
    <row r="12" spans="1:12" ht="24.95" customHeight="1">
      <c r="A12" s="20" t="s">
        <v>28</v>
      </c>
      <c r="B12" s="30">
        <f>SUM(C12:F12)</f>
        <v>18797131</v>
      </c>
      <c r="C12" s="18">
        <v>3482346</v>
      </c>
      <c r="D12" s="18">
        <v>2713455</v>
      </c>
      <c r="E12" s="18">
        <v>455151</v>
      </c>
      <c r="F12" s="28">
        <v>12146179</v>
      </c>
      <c r="G12" s="18">
        <v>57910</v>
      </c>
      <c r="H12" s="18">
        <v>18797</v>
      </c>
      <c r="I12" s="18">
        <v>325</v>
      </c>
      <c r="J12" s="18"/>
      <c r="K12" s="18"/>
      <c r="L12" s="29"/>
    </row>
    <row r="13" spans="1:12" ht="20.25" customHeight="1">
      <c r="A13" s="2" t="s">
        <v>29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20.25" customHeight="1">
      <c r="A14" s="2" t="s">
        <v>47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>
      <c r="A15" s="149" t="s">
        <v>48</v>
      </c>
      <c r="B15" s="149"/>
    </row>
  </sheetData>
  <mergeCells count="17">
    <mergeCell ref="A15:B15"/>
    <mergeCell ref="G5:G6"/>
    <mergeCell ref="H5:H6"/>
    <mergeCell ref="I5:I6"/>
    <mergeCell ref="J5:J6"/>
    <mergeCell ref="K5:K6"/>
    <mergeCell ref="L5:L6"/>
    <mergeCell ref="A1:G1"/>
    <mergeCell ref="A3:L3"/>
    <mergeCell ref="A4:A6"/>
    <mergeCell ref="B4:F4"/>
    <mergeCell ref="G4:L4"/>
    <mergeCell ref="B5:B6"/>
    <mergeCell ref="C5:C6"/>
    <mergeCell ref="D5:D6"/>
    <mergeCell ref="E5:E6"/>
    <mergeCell ref="F5:F6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5"/>
  <sheetViews>
    <sheetView tabSelected="1" workbookViewId="0">
      <selection activeCell="F25" sqref="F25"/>
    </sheetView>
  </sheetViews>
  <sheetFormatPr defaultRowHeight="13.5"/>
  <cols>
    <col min="1" max="16384" width="9" style="152"/>
  </cols>
  <sheetData>
    <row r="1" spans="1:16" ht="24.75" customHeight="1">
      <c r="A1" s="150" t="s">
        <v>49</v>
      </c>
      <c r="B1" s="150"/>
      <c r="C1" s="150"/>
      <c r="D1" s="150"/>
      <c r="E1" s="150"/>
      <c r="F1" s="151"/>
      <c r="G1" s="151"/>
    </row>
    <row r="2" spans="1:16" ht="20.25" customHeight="1">
      <c r="A2" s="153"/>
      <c r="B2" s="154"/>
      <c r="C2" s="154"/>
      <c r="D2" s="154"/>
      <c r="E2" s="154"/>
      <c r="F2" s="154"/>
      <c r="G2" s="154"/>
      <c r="H2" s="154"/>
      <c r="I2" s="155"/>
      <c r="J2" s="155"/>
      <c r="K2" s="154"/>
      <c r="L2" s="155"/>
      <c r="M2" s="156" t="s">
        <v>50</v>
      </c>
      <c r="N2" s="156"/>
    </row>
    <row r="3" spans="1:16" ht="20.100000000000001" customHeight="1">
      <c r="A3" s="157" t="s">
        <v>51</v>
      </c>
      <c r="B3" s="158" t="s">
        <v>52</v>
      </c>
      <c r="C3" s="158" t="s">
        <v>53</v>
      </c>
      <c r="D3" s="158" t="s">
        <v>54</v>
      </c>
      <c r="E3" s="159" t="s">
        <v>55</v>
      </c>
      <c r="F3" s="160"/>
      <c r="G3" s="160"/>
      <c r="H3" s="160"/>
      <c r="I3" s="160"/>
      <c r="J3" s="160"/>
      <c r="K3" s="161"/>
      <c r="L3" s="159" t="s">
        <v>56</v>
      </c>
      <c r="M3" s="160"/>
      <c r="N3" s="160"/>
    </row>
    <row r="4" spans="1:16" ht="20.100000000000001" customHeight="1">
      <c r="A4" s="162"/>
      <c r="B4" s="163"/>
      <c r="C4" s="163"/>
      <c r="D4" s="163"/>
      <c r="E4" s="158" t="s">
        <v>57</v>
      </c>
      <c r="F4" s="158" t="s">
        <v>52</v>
      </c>
      <c r="G4" s="158" t="s">
        <v>53</v>
      </c>
      <c r="H4" s="159" t="s">
        <v>58</v>
      </c>
      <c r="I4" s="161"/>
      <c r="J4" s="164" t="s">
        <v>59</v>
      </c>
      <c r="K4" s="164" t="s">
        <v>60</v>
      </c>
      <c r="L4" s="158" t="s">
        <v>61</v>
      </c>
      <c r="M4" s="159" t="s">
        <v>62</v>
      </c>
      <c r="N4" s="160"/>
    </row>
    <row r="5" spans="1:16" ht="24.75" customHeight="1">
      <c r="A5" s="165"/>
      <c r="B5" s="166"/>
      <c r="C5" s="166"/>
      <c r="D5" s="166"/>
      <c r="E5" s="166"/>
      <c r="F5" s="166"/>
      <c r="G5" s="166"/>
      <c r="H5" s="167" t="s">
        <v>63</v>
      </c>
      <c r="I5" s="167" t="s">
        <v>64</v>
      </c>
      <c r="J5" s="168"/>
      <c r="K5" s="168"/>
      <c r="L5" s="166"/>
      <c r="M5" s="169" t="s">
        <v>65</v>
      </c>
      <c r="N5" s="170" t="s">
        <v>66</v>
      </c>
    </row>
    <row r="6" spans="1:16" ht="20.100000000000001" customHeight="1">
      <c r="A6" s="171" t="s">
        <v>67</v>
      </c>
      <c r="B6" s="18">
        <v>704608</v>
      </c>
      <c r="C6" s="18">
        <v>550898</v>
      </c>
      <c r="D6" s="18">
        <f t="shared" ref="D6:D9" si="0">C6/B6*100</f>
        <v>78.185033380262496</v>
      </c>
      <c r="E6" s="28">
        <v>2.2999999999999998</v>
      </c>
      <c r="F6" s="28">
        <v>561333</v>
      </c>
      <c r="G6" s="28">
        <v>530471</v>
      </c>
      <c r="H6" s="28">
        <v>49437</v>
      </c>
      <c r="I6" s="18">
        <v>146696</v>
      </c>
      <c r="J6" s="172" t="s">
        <v>68</v>
      </c>
      <c r="K6" s="18">
        <v>334338</v>
      </c>
      <c r="L6" s="18">
        <v>11.1</v>
      </c>
      <c r="M6" s="18">
        <v>143275</v>
      </c>
      <c r="N6" s="29">
        <v>20427</v>
      </c>
    </row>
    <row r="7" spans="1:16" ht="20.100000000000001" customHeight="1">
      <c r="A7" s="171" t="s">
        <v>69</v>
      </c>
      <c r="B7" s="18">
        <v>704608</v>
      </c>
      <c r="C7" s="18">
        <v>551076</v>
      </c>
      <c r="D7" s="18">
        <f t="shared" si="0"/>
        <v>78.210295653753576</v>
      </c>
      <c r="E7" s="28">
        <v>2.2999999999999998</v>
      </c>
      <c r="F7" s="28">
        <v>561333</v>
      </c>
      <c r="G7" s="28">
        <v>530649</v>
      </c>
      <c r="H7" s="28">
        <v>49437</v>
      </c>
      <c r="I7" s="18">
        <v>146696</v>
      </c>
      <c r="J7" s="172" t="s">
        <v>68</v>
      </c>
      <c r="K7" s="18">
        <v>334516</v>
      </c>
      <c r="L7" s="18">
        <v>11.1</v>
      </c>
      <c r="M7" s="18">
        <v>143275</v>
      </c>
      <c r="N7" s="29">
        <v>20427</v>
      </c>
    </row>
    <row r="8" spans="1:16" s="173" customFormat="1" ht="20.100000000000001" customHeight="1">
      <c r="A8" s="171" t="s">
        <v>70</v>
      </c>
      <c r="B8" s="18">
        <v>704608</v>
      </c>
      <c r="C8" s="18">
        <v>552279</v>
      </c>
      <c r="D8" s="18">
        <f t="shared" si="0"/>
        <v>78.381028884145508</v>
      </c>
      <c r="E8" s="28">
        <v>2.2999999999999998</v>
      </c>
      <c r="F8" s="28">
        <v>561333</v>
      </c>
      <c r="G8" s="28">
        <v>531852</v>
      </c>
      <c r="H8" s="28">
        <v>49437</v>
      </c>
      <c r="I8" s="18">
        <v>147899</v>
      </c>
      <c r="J8" s="172" t="s">
        <v>68</v>
      </c>
      <c r="K8" s="18">
        <v>334516</v>
      </c>
      <c r="L8" s="29">
        <v>11.1</v>
      </c>
      <c r="M8" s="18">
        <v>143275</v>
      </c>
      <c r="N8" s="29">
        <v>20427</v>
      </c>
    </row>
    <row r="9" spans="1:16" s="173" customFormat="1" ht="20.100000000000001" customHeight="1">
      <c r="A9" s="172" t="s">
        <v>71</v>
      </c>
      <c r="B9" s="18">
        <v>704608</v>
      </c>
      <c r="C9" s="18">
        <v>554992</v>
      </c>
      <c r="D9" s="18">
        <f t="shared" si="0"/>
        <v>78.766065670557253</v>
      </c>
      <c r="E9" s="28">
        <v>2.2999999999999998</v>
      </c>
      <c r="F9" s="28">
        <v>561333</v>
      </c>
      <c r="G9" s="28">
        <v>534565</v>
      </c>
      <c r="H9" s="28">
        <v>49437</v>
      </c>
      <c r="I9" s="18">
        <v>150612</v>
      </c>
      <c r="J9" s="172" t="s">
        <v>68</v>
      </c>
      <c r="K9" s="18">
        <v>334516</v>
      </c>
      <c r="L9" s="18">
        <v>11.1</v>
      </c>
      <c r="M9" s="18">
        <v>143275</v>
      </c>
      <c r="N9" s="29">
        <v>20427</v>
      </c>
    </row>
    <row r="10" spans="1:16" s="173" customFormat="1" ht="20.100000000000001" customHeight="1">
      <c r="A10" s="172" t="s">
        <v>72</v>
      </c>
      <c r="B10" s="18">
        <v>704608</v>
      </c>
      <c r="C10" s="18">
        <v>556128</v>
      </c>
      <c r="D10" s="18">
        <v>78.927290067668835</v>
      </c>
      <c r="E10" s="28">
        <v>2.2999999999999998</v>
      </c>
      <c r="F10" s="28">
        <v>561333</v>
      </c>
      <c r="G10" s="32">
        <v>535701</v>
      </c>
      <c r="H10" s="28">
        <v>49437</v>
      </c>
      <c r="I10" s="18">
        <v>151748</v>
      </c>
      <c r="J10" s="172" t="s">
        <v>68</v>
      </c>
      <c r="K10" s="18">
        <v>334516</v>
      </c>
      <c r="L10" s="18">
        <v>11.1</v>
      </c>
      <c r="M10" s="18">
        <v>143275</v>
      </c>
      <c r="N10" s="29">
        <v>20427</v>
      </c>
    </row>
    <row r="11" spans="1:16" s="173" customFormat="1" ht="20.100000000000001" customHeight="1">
      <c r="A11" s="174" t="s">
        <v>73</v>
      </c>
      <c r="B11" s="21">
        <v>704608</v>
      </c>
      <c r="C11" s="21">
        <v>556222</v>
      </c>
      <c r="D11" s="21">
        <v>78.900000000000006</v>
      </c>
      <c r="E11" s="28">
        <v>2.2999999999999998</v>
      </c>
      <c r="F11" s="28">
        <v>561333</v>
      </c>
      <c r="G11" s="28">
        <v>535795</v>
      </c>
      <c r="H11" s="28">
        <v>49437</v>
      </c>
      <c r="I11" s="18">
        <v>151842</v>
      </c>
      <c r="J11" s="172"/>
      <c r="K11" s="18">
        <v>334516</v>
      </c>
      <c r="L11" s="18">
        <v>11.1</v>
      </c>
      <c r="M11" s="18">
        <v>143275</v>
      </c>
      <c r="N11" s="29">
        <v>20427</v>
      </c>
    </row>
    <row r="12" spans="1:16" ht="20.100000000000001" customHeight="1">
      <c r="A12" s="155"/>
      <c r="B12" s="33"/>
      <c r="C12" s="34"/>
      <c r="D12" s="175"/>
      <c r="E12" s="35"/>
      <c r="F12" s="35"/>
      <c r="G12" s="36"/>
      <c r="H12" s="36"/>
      <c r="I12" s="37"/>
      <c r="J12" s="37"/>
      <c r="K12" s="37"/>
      <c r="L12" s="37"/>
      <c r="M12" s="37"/>
      <c r="N12" s="37"/>
      <c r="O12" s="37"/>
      <c r="P12" s="37"/>
    </row>
    <row r="13" spans="1:16" ht="20.100000000000001" customHeight="1">
      <c r="A13" s="157" t="s">
        <v>74</v>
      </c>
      <c r="B13" s="159" t="s">
        <v>75</v>
      </c>
      <c r="C13" s="176"/>
      <c r="D13" s="176"/>
      <c r="E13" s="176"/>
      <c r="F13" s="176"/>
      <c r="G13" s="176"/>
      <c r="H13" s="176"/>
      <c r="I13" s="177"/>
      <c r="J13" s="158" t="s">
        <v>76</v>
      </c>
      <c r="K13" s="158" t="s">
        <v>77</v>
      </c>
      <c r="L13" s="178" t="s">
        <v>78</v>
      </c>
    </row>
    <row r="14" spans="1:16" ht="20.100000000000001" customHeight="1">
      <c r="A14" s="162"/>
      <c r="B14" s="159" t="s">
        <v>62</v>
      </c>
      <c r="C14" s="161"/>
      <c r="D14" s="178" t="s">
        <v>79</v>
      </c>
      <c r="E14" s="179"/>
      <c r="F14" s="179"/>
      <c r="G14" s="179"/>
      <c r="H14" s="179"/>
      <c r="I14" s="180"/>
      <c r="J14" s="163"/>
      <c r="K14" s="163"/>
      <c r="L14" s="178"/>
    </row>
    <row r="15" spans="1:16" ht="20.100000000000001" customHeight="1">
      <c r="A15" s="162"/>
      <c r="B15" s="181" t="s">
        <v>80</v>
      </c>
      <c r="C15" s="181"/>
      <c r="D15" s="158" t="s">
        <v>81</v>
      </c>
      <c r="E15" s="158" t="s">
        <v>82</v>
      </c>
      <c r="F15" s="159" t="s">
        <v>80</v>
      </c>
      <c r="G15" s="161"/>
      <c r="H15" s="164" t="s">
        <v>59</v>
      </c>
      <c r="I15" s="164" t="s">
        <v>60</v>
      </c>
      <c r="J15" s="163"/>
      <c r="K15" s="163"/>
      <c r="L15" s="178"/>
    </row>
    <row r="16" spans="1:16" ht="20.100000000000001" customHeight="1">
      <c r="A16" s="165"/>
      <c r="B16" s="182" t="s">
        <v>63</v>
      </c>
      <c r="C16" s="182" t="s">
        <v>64</v>
      </c>
      <c r="D16" s="166"/>
      <c r="E16" s="166"/>
      <c r="F16" s="167" t="s">
        <v>63</v>
      </c>
      <c r="G16" s="167" t="s">
        <v>64</v>
      </c>
      <c r="H16" s="168"/>
      <c r="I16" s="168"/>
      <c r="J16" s="166"/>
      <c r="K16" s="166"/>
      <c r="L16" s="178"/>
    </row>
    <row r="17" spans="1:14" ht="20.100000000000001" customHeight="1">
      <c r="A17" s="171" t="s">
        <v>67</v>
      </c>
      <c r="B17" s="18">
        <v>2441</v>
      </c>
      <c r="C17" s="18">
        <v>17986</v>
      </c>
      <c r="D17" s="172" t="s">
        <v>68</v>
      </c>
      <c r="E17" s="172" t="s">
        <v>68</v>
      </c>
      <c r="F17" s="172" t="s">
        <v>68</v>
      </c>
      <c r="G17" s="172" t="s">
        <v>68</v>
      </c>
      <c r="H17" s="172" t="s">
        <v>68</v>
      </c>
      <c r="I17" s="172" t="s">
        <v>68</v>
      </c>
      <c r="J17" s="183">
        <v>5002</v>
      </c>
      <c r="K17" s="183">
        <v>28128</v>
      </c>
      <c r="L17" s="183">
        <v>1</v>
      </c>
    </row>
    <row r="18" spans="1:14" ht="20.100000000000001" customHeight="1">
      <c r="A18" s="171" t="s">
        <v>69</v>
      </c>
      <c r="B18" s="18">
        <v>2441</v>
      </c>
      <c r="C18" s="18">
        <v>17986</v>
      </c>
      <c r="D18" s="172" t="s">
        <v>68</v>
      </c>
      <c r="E18" s="172" t="s">
        <v>68</v>
      </c>
      <c r="F18" s="172" t="s">
        <v>68</v>
      </c>
      <c r="G18" s="172" t="s">
        <v>68</v>
      </c>
      <c r="H18" s="172" t="s">
        <v>68</v>
      </c>
      <c r="I18" s="172" t="s">
        <v>68</v>
      </c>
      <c r="J18" s="183">
        <v>5022</v>
      </c>
      <c r="K18" s="183">
        <v>28140</v>
      </c>
      <c r="L18" s="183">
        <v>1</v>
      </c>
    </row>
    <row r="19" spans="1:14" ht="20.100000000000001" customHeight="1">
      <c r="A19" s="171" t="s">
        <v>70</v>
      </c>
      <c r="B19" s="18">
        <v>2441</v>
      </c>
      <c r="C19" s="18">
        <v>17986</v>
      </c>
      <c r="D19" s="172" t="s">
        <v>68</v>
      </c>
      <c r="E19" s="172" t="s">
        <v>68</v>
      </c>
      <c r="F19" s="172" t="s">
        <v>68</v>
      </c>
      <c r="G19" s="172" t="s">
        <v>68</v>
      </c>
      <c r="H19" s="172" t="s">
        <v>68</v>
      </c>
      <c r="I19" s="172" t="s">
        <v>68</v>
      </c>
      <c r="J19" s="172">
        <v>5082</v>
      </c>
      <c r="K19" s="183">
        <v>28140</v>
      </c>
      <c r="L19" s="183">
        <v>1</v>
      </c>
    </row>
    <row r="20" spans="1:14" ht="20.100000000000001" customHeight="1">
      <c r="A20" s="172" t="s">
        <v>71</v>
      </c>
      <c r="B20" s="18">
        <v>2441</v>
      </c>
      <c r="C20" s="18">
        <v>17986</v>
      </c>
      <c r="D20" s="172" t="s">
        <v>68</v>
      </c>
      <c r="E20" s="172" t="s">
        <v>68</v>
      </c>
      <c r="F20" s="172" t="s">
        <v>68</v>
      </c>
      <c r="G20" s="172" t="s">
        <v>68</v>
      </c>
      <c r="H20" s="172" t="s">
        <v>68</v>
      </c>
      <c r="I20" s="172" t="s">
        <v>68</v>
      </c>
      <c r="J20" s="172">
        <v>5128</v>
      </c>
      <c r="K20" s="172">
        <v>28401</v>
      </c>
      <c r="L20" s="183">
        <v>1</v>
      </c>
    </row>
    <row r="21" spans="1:14" ht="20.100000000000001" customHeight="1">
      <c r="A21" s="172" t="s">
        <v>72</v>
      </c>
      <c r="B21" s="18">
        <v>2441</v>
      </c>
      <c r="C21" s="18">
        <v>17986</v>
      </c>
      <c r="D21" s="172" t="s">
        <v>68</v>
      </c>
      <c r="E21" s="172" t="s">
        <v>68</v>
      </c>
      <c r="F21" s="172" t="s">
        <v>68</v>
      </c>
      <c r="G21" s="172" t="s">
        <v>68</v>
      </c>
      <c r="H21" s="172" t="s">
        <v>68</v>
      </c>
      <c r="I21" s="172" t="s">
        <v>68</v>
      </c>
      <c r="J21" s="172">
        <v>5128</v>
      </c>
      <c r="K21" s="172">
        <v>28401</v>
      </c>
      <c r="L21" s="29">
        <v>1</v>
      </c>
    </row>
    <row r="22" spans="1:14" ht="20.100000000000001" customHeight="1">
      <c r="A22" s="174" t="s">
        <v>73</v>
      </c>
      <c r="B22" s="18">
        <v>2441</v>
      </c>
      <c r="C22" s="18">
        <v>17986</v>
      </c>
      <c r="D22" s="172" t="s">
        <v>68</v>
      </c>
      <c r="E22" s="172" t="s">
        <v>68</v>
      </c>
      <c r="F22" s="172" t="s">
        <v>68</v>
      </c>
      <c r="G22" s="172" t="s">
        <v>68</v>
      </c>
      <c r="H22" s="172" t="s">
        <v>68</v>
      </c>
      <c r="I22" s="172" t="s">
        <v>68</v>
      </c>
      <c r="J22" s="172">
        <v>5128</v>
      </c>
      <c r="K22" s="172">
        <v>28401</v>
      </c>
      <c r="L22" s="183">
        <v>1</v>
      </c>
    </row>
    <row r="23" spans="1:14" ht="20.25" customHeight="1">
      <c r="A23" s="184" t="s">
        <v>83</v>
      </c>
      <c r="B23" s="185"/>
      <c r="C23" s="185"/>
      <c r="D23" s="185"/>
      <c r="E23" s="185"/>
      <c r="F23" s="185"/>
      <c r="G23" s="185"/>
      <c r="H23" s="185"/>
      <c r="I23" s="185"/>
      <c r="J23" s="186"/>
      <c r="K23" s="186"/>
      <c r="L23" s="186"/>
      <c r="M23" s="186"/>
      <c r="N23" s="186"/>
    </row>
    <row r="24" spans="1:14">
      <c r="A24" s="155"/>
      <c r="B24" s="155"/>
      <c r="C24" s="155"/>
      <c r="D24" s="155"/>
      <c r="E24" s="155"/>
      <c r="F24" s="155"/>
      <c r="G24" s="187"/>
      <c r="H24" s="155"/>
      <c r="I24" s="155"/>
      <c r="J24" s="155"/>
      <c r="K24" s="155"/>
      <c r="L24" s="155"/>
      <c r="M24" s="155"/>
      <c r="N24" s="155"/>
    </row>
    <row r="25" spans="1:14">
      <c r="A25" s="155"/>
      <c r="B25" s="155"/>
      <c r="C25" s="155"/>
      <c r="D25" s="155"/>
      <c r="E25" s="155"/>
      <c r="F25" s="155"/>
      <c r="G25" s="187"/>
      <c r="H25" s="155"/>
      <c r="I25" s="155"/>
      <c r="J25" s="155"/>
      <c r="K25" s="155"/>
      <c r="L25" s="155"/>
      <c r="M25" s="155"/>
      <c r="N25" s="155"/>
    </row>
  </sheetData>
  <mergeCells count="29">
    <mergeCell ref="A13:A16"/>
    <mergeCell ref="B13:I13"/>
    <mergeCell ref="J13:J16"/>
    <mergeCell ref="K13:K16"/>
    <mergeCell ref="L13:L16"/>
    <mergeCell ref="B14:C14"/>
    <mergeCell ref="D14:I14"/>
    <mergeCell ref="B15:C15"/>
    <mergeCell ref="D15:D16"/>
    <mergeCell ref="E15:E16"/>
    <mergeCell ref="F15:G15"/>
    <mergeCell ref="H15:H16"/>
    <mergeCell ref="I15:I16"/>
    <mergeCell ref="M4:N4"/>
    <mergeCell ref="A1:G1"/>
    <mergeCell ref="M2:N2"/>
    <mergeCell ref="A3:A5"/>
    <mergeCell ref="B3:B5"/>
    <mergeCell ref="C3:C5"/>
    <mergeCell ref="D3:D5"/>
    <mergeCell ref="E3:K3"/>
    <mergeCell ref="L3:N3"/>
    <mergeCell ref="E4:E5"/>
    <mergeCell ref="F4:F5"/>
    <mergeCell ref="G4:G5"/>
    <mergeCell ref="H4:I4"/>
    <mergeCell ref="J4:J5"/>
    <mergeCell ref="K4:K5"/>
    <mergeCell ref="L4:L5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7</vt:i4>
      </vt:variant>
    </vt:vector>
  </HeadingPairs>
  <TitlesOfParts>
    <vt:vector size="7" baseType="lpstr">
      <vt:lpstr>1.고압가스제조저장판매소(경제과)</vt:lpstr>
      <vt:lpstr>2.상수도</vt:lpstr>
      <vt:lpstr>3.급수 사용량</vt:lpstr>
      <vt:lpstr>4.급수 사용료 부과</vt:lpstr>
      <vt:lpstr>5.하수도인구및보급률(건설방재과)</vt:lpstr>
      <vt:lpstr>6.하수도사용료부과(건설방재과)</vt:lpstr>
      <vt:lpstr>7.하수관거(건설방재과)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2015-01-11T23:55:39Z</dcterms:created>
  <dcterms:modified xsi:type="dcterms:W3CDTF">2015-02-10T04:15:28Z</dcterms:modified>
</cp:coreProperties>
</file>