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73"/>
  </bookViews>
  <sheets>
    <sheet name="1.위치및지역특성(토지정보과)" sheetId="5" r:id="rId1"/>
    <sheet name="2.행정구역(총무과)" sheetId="4" r:id="rId2"/>
    <sheet name="3.토지지목별현황(토지정보과)" sheetId="9" r:id="rId3"/>
    <sheet name="4.일기일수(대구기상지청)" sheetId="7" r:id="rId4"/>
    <sheet name="5.기상개황(대구기상지청)" sheetId="8" r:id="rId5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Q10" i="8"/>
  <c r="P10"/>
  <c r="O10"/>
  <c r="N10"/>
  <c r="M10"/>
  <c r="L10"/>
  <c r="K10"/>
  <c r="J10"/>
  <c r="I10"/>
  <c r="H10"/>
  <c r="G10"/>
  <c r="F10"/>
  <c r="E10"/>
  <c r="D10"/>
  <c r="C10"/>
  <c r="B10"/>
  <c r="L11" i="7"/>
  <c r="K11"/>
  <c r="J11"/>
  <c r="I11"/>
  <c r="H11"/>
  <c r="G11"/>
  <c r="F11"/>
  <c r="E11"/>
  <c r="D11"/>
  <c r="C11"/>
  <c r="B11"/>
  <c r="B11" i="9"/>
</calcChain>
</file>

<file path=xl/sharedStrings.xml><?xml version="1.0" encoding="utf-8"?>
<sst xmlns="http://schemas.openxmlformats.org/spreadsheetml/2006/main" count="186" uniqueCount="151">
  <si>
    <t xml:space="preserve"> </t>
  </si>
  <si>
    <t>법정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</si>
  <si>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</si>
  <si>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</si>
  <si>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</si>
  <si>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</si>
  <si>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</si>
  <si>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</si>
  <si>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</si>
  <si>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</si>
  <si>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</si>
  <si>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</si>
  <si>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</si>
  <si>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</si>
  <si>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</si>
  <si>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</si>
  <si>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</si>
  <si>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</si>
  <si>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</si>
  <si>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1. 위치 및 지역특성</t>
    <phoneticPr fontId="3" type="noConversion"/>
  </si>
  <si>
    <t>계</t>
    <phoneticPr fontId="3" type="noConversion"/>
  </si>
  <si>
    <t>전</t>
  </si>
  <si>
    <t>답</t>
  </si>
  <si>
    <t>임    야</t>
  </si>
  <si>
    <t>공 장 용 지</t>
  </si>
  <si>
    <t>주차장</t>
    <phoneticPr fontId="3" type="noConversion"/>
  </si>
  <si>
    <t>주유소용지</t>
    <phoneticPr fontId="3" type="noConversion"/>
  </si>
  <si>
    <t>창고용지</t>
    <phoneticPr fontId="3" type="noConversion"/>
  </si>
  <si>
    <t>체육용지</t>
    <phoneticPr fontId="3" type="noConversion"/>
  </si>
  <si>
    <t>2 0 1 0</t>
  </si>
  <si>
    <t>2 0 1 1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</si>
  <si>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</si>
  <si>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</si>
  <si>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</si>
  <si>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</si>
  <si>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</si>
  <si>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</si>
  <si>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</si>
  <si>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</si>
  <si>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</si>
  <si>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</si>
  <si>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</si>
  <si>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</si>
  <si>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2 0 1 2</t>
  </si>
  <si>
    <t>상대습도(%)</t>
    <phoneticPr fontId="3" type="noConversion"/>
  </si>
  <si>
    <t>평    균
해면기압
(hPa)</t>
    <phoneticPr fontId="3" type="noConversion"/>
  </si>
  <si>
    <t>평균운량 
(1/10)</t>
    <phoneticPr fontId="3" type="noConversion"/>
  </si>
  <si>
    <t>일조시간</t>
  </si>
  <si>
    <t>평  균</t>
  </si>
  <si>
    <t>평균최고</t>
  </si>
  <si>
    <t>평균최저</t>
  </si>
  <si>
    <t>최저극값</t>
    <phoneticPr fontId="3" type="noConversion"/>
  </si>
  <si>
    <t>평균풍속</t>
  </si>
  <si>
    <t>최대풍속</t>
  </si>
  <si>
    <t>최    대
순간풍속</t>
    <phoneticPr fontId="3" type="noConversion"/>
  </si>
  <si>
    <t xml:space="preserve"> 2 월 </t>
  </si>
  <si>
    <t>기    온 (℃)</t>
    <phoneticPr fontId="3" type="noConversion"/>
  </si>
  <si>
    <t>바  람(m/s)</t>
    <phoneticPr fontId="3" type="noConversion"/>
  </si>
  <si>
    <t>최고극값</t>
    <phoneticPr fontId="3" type="noConversion"/>
  </si>
  <si>
    <t>2 0 1 3</t>
  </si>
  <si>
    <t>2 0 1 4</t>
  </si>
  <si>
    <t>2 0 1 5</t>
    <phoneticPr fontId="3" type="noConversion"/>
  </si>
  <si>
    <t>면 적(㎢)</t>
    <phoneticPr fontId="3" type="noConversion"/>
  </si>
  <si>
    <t>구</t>
    <phoneticPr fontId="3" type="noConversion"/>
  </si>
  <si>
    <t>동</t>
    <phoneticPr fontId="3" type="noConversion"/>
  </si>
  <si>
    <t>통</t>
    <phoneticPr fontId="3" type="noConversion"/>
  </si>
  <si>
    <t>반</t>
    <phoneticPr fontId="3" type="noConversion"/>
  </si>
  <si>
    <t>구성비   (%)</t>
    <phoneticPr fontId="3" type="noConversion"/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</si>
  <si>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</si>
  <si>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</si>
  <si>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</si>
  <si>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</si>
  <si>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</si>
  <si>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</si>
  <si>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</si>
  <si>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</si>
  <si>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이슬점  온  도(℃)</t>
    <phoneticPr fontId="3" type="noConversion"/>
  </si>
  <si>
    <t>최  심  신적설(cm)</t>
    <phoneticPr fontId="3" type="noConversion"/>
  </si>
  <si>
    <t>강수량(mm)</t>
    <phoneticPr fontId="3" type="noConversion"/>
  </si>
  <si>
    <t>평균</t>
    <phoneticPr fontId="3" type="noConversion"/>
  </si>
  <si>
    <t>최소</t>
    <phoneticPr fontId="3" type="noConversion"/>
  </si>
  <si>
    <t>연 별 및  
월    별</t>
    <phoneticPr fontId="3" type="noConversion"/>
  </si>
  <si>
    <t>구름조금</t>
    <phoneticPr fontId="3" type="noConversion"/>
  </si>
  <si>
    <t>구름많음</t>
    <phoneticPr fontId="3" type="noConversion"/>
  </si>
  <si>
    <t>황  사</t>
    <phoneticPr fontId="3" type="noConversion"/>
  </si>
  <si>
    <t>2 0 1 5</t>
    <phoneticPr fontId="3" type="noConversion"/>
  </si>
  <si>
    <t>광 천 지</t>
  </si>
  <si>
    <t>대   지</t>
    <phoneticPr fontId="3" type="noConversion"/>
  </si>
  <si>
    <t>과수원</t>
    <phoneticPr fontId="1" type="noConversion"/>
  </si>
  <si>
    <t>목장용지</t>
    <phoneticPr fontId="1" type="noConversion"/>
  </si>
  <si>
    <t>학교용지</t>
    <phoneticPr fontId="1" type="noConversion"/>
  </si>
  <si>
    <t>철도용지</t>
    <phoneticPr fontId="1" type="noConversion"/>
  </si>
  <si>
    <t>하  천</t>
    <phoneticPr fontId="1" type="noConversion"/>
  </si>
  <si>
    <t>제  방</t>
    <phoneticPr fontId="1" type="noConversion"/>
  </si>
  <si>
    <t>양어장</t>
    <phoneticPr fontId="3" type="noConversion"/>
  </si>
  <si>
    <t>수도용지</t>
    <phoneticPr fontId="1" type="noConversion"/>
  </si>
  <si>
    <t>공   원</t>
    <phoneticPr fontId="1" type="noConversion"/>
  </si>
  <si>
    <t>유원지</t>
    <phoneticPr fontId="1" type="noConversion"/>
  </si>
  <si>
    <t>사적지</t>
    <phoneticPr fontId="1" type="noConversion"/>
  </si>
  <si>
    <t>묘 지</t>
    <phoneticPr fontId="1" type="noConversion"/>
  </si>
  <si>
    <t>잡종지</t>
    <phoneticPr fontId="1" type="noConversion"/>
  </si>
  <si>
    <t>행정</t>
    <phoneticPr fontId="3" type="noConversion"/>
  </si>
  <si>
    <t>단</t>
  </si>
  <si>
    <t>연장거리</t>
  </si>
  <si>
    <t>지    명</t>
  </si>
  <si>
    <t>극    점</t>
  </si>
  <si>
    <t>동  단</t>
  </si>
  <si>
    <t>서  단</t>
  </si>
  <si>
    <t>남  단</t>
  </si>
  <si>
    <t>북  단</t>
  </si>
  <si>
    <t>북 위  35°53' 06"</t>
    <phoneticPr fontId="1" type="noConversion"/>
  </si>
  <si>
    <t>상리동 산276-2</t>
    <phoneticPr fontId="1" type="noConversion"/>
  </si>
  <si>
    <t>내당동 1306-3</t>
    <phoneticPr fontId="1" type="noConversion"/>
  </si>
  <si>
    <t>원대동2가203-2</t>
    <phoneticPr fontId="1" type="noConversion"/>
  </si>
  <si>
    <t>경도와 위도의 극점</t>
    <phoneticPr fontId="3" type="noConversion"/>
  </si>
  <si>
    <t>자료:총무과</t>
    <phoneticPr fontId="3" type="noConversion"/>
  </si>
  <si>
    <t xml:space="preserve"> 2. 행 정 구 역</t>
    <phoneticPr fontId="3" type="noConversion"/>
  </si>
  <si>
    <t>동서간  5.8 km</t>
    <phoneticPr fontId="1" type="noConversion"/>
  </si>
  <si>
    <t>남북간  4.7 km</t>
    <phoneticPr fontId="3" type="noConversion"/>
  </si>
  <si>
    <t xml:space="preserve"> 단위 : 개</t>
    <phoneticPr fontId="3" type="noConversion"/>
  </si>
  <si>
    <t xml:space="preserve"> ◈ 위  치</t>
    <phoneticPr fontId="3" type="noConversion"/>
  </si>
  <si>
    <t xml:space="preserve"> 단위 : ㎡</t>
    <phoneticPr fontId="3" type="noConversion"/>
  </si>
  <si>
    <t xml:space="preserve"> 단위 : 일</t>
    <phoneticPr fontId="1" type="noConversion"/>
  </si>
  <si>
    <t xml:space="preserve"> 4. 일기일수</t>
    <phoneticPr fontId="3" type="noConversion"/>
  </si>
  <si>
    <t xml:space="preserve"> 자료:토지정보과</t>
    <phoneticPr fontId="3" type="noConversion"/>
  </si>
  <si>
    <t xml:space="preserve"> 자료:토지정보과</t>
    <phoneticPr fontId="3" type="noConversion"/>
  </si>
  <si>
    <t xml:space="preserve">     2. 2015년 기상자료 : 2015.1.1~2015.6.11:(지점번호 176) 신청사(효목동)기준, 현재(2015.6.12 이후) 지점번호(143)으로 변경사용</t>
    <phoneticPr fontId="3" type="noConversion"/>
  </si>
  <si>
    <t xml:space="preserve"> 자료:대구기상지청</t>
    <phoneticPr fontId="3" type="noConversion"/>
  </si>
  <si>
    <t xml:space="preserve"> 5. 기상개황</t>
    <phoneticPr fontId="3" type="noConversion"/>
  </si>
  <si>
    <t>소  재  지</t>
    <phoneticPr fontId="3" type="noConversion"/>
  </si>
  <si>
    <t>대구광역시 서구
국채보상로 257
(평리동)</t>
    <phoneticPr fontId="1" type="noConversion"/>
  </si>
  <si>
    <t>구  거</t>
    <phoneticPr fontId="1" type="noConversion"/>
  </si>
  <si>
    <t>유  지</t>
    <phoneticPr fontId="1" type="noConversion"/>
  </si>
  <si>
    <t>도    로</t>
    <phoneticPr fontId="1" type="noConversion"/>
  </si>
  <si>
    <t>종교용지</t>
    <phoneticPr fontId="1" type="noConversion"/>
  </si>
  <si>
    <t xml:space="preserve"> 주: 1. 평균기온 및 평균습도는 매일 3시,6시,9시,12시,15시,18시,21시,24시의 8회 관측치를 산출평균한 것임</t>
    <phoneticPr fontId="3" type="noConversion"/>
  </si>
  <si>
    <t xml:space="preserve"> 3. 토지지목별 현황</t>
    <phoneticPr fontId="3" type="noConversion"/>
  </si>
  <si>
    <t xml:space="preserve"> 자료:대구기상지청</t>
    <phoneticPr fontId="3" type="noConversion"/>
  </si>
  <si>
    <t xml:space="preserve"> 주: 1. 맑은날은 일평균운량이 2.4이하, 흐린날은 일평균운량이 7.5이상인 날의 수를 말하고, 강수일은 강수량이 0.1㎜이상인 날의 수를 말하며, 
       폭풍일수는 최대풍속이 13.9㎧이상인 날의 수를 말함</t>
    <phoneticPr fontId="3" type="noConversion"/>
  </si>
  <si>
    <t>비산7동 2127</t>
    <phoneticPr fontId="1" type="noConversion"/>
  </si>
  <si>
    <t>○ 지역특성 
 - 경부선철도 및 경부, 중부내륙, 광주-대구, 중앙고속도로가 통과하는 대구의 중서부 교통요충지
 - 서대구산업단지 및 염색산업단지가 위치한 지역경제 거점
 - 도시철도 2·3호선 운행, 서대구 고속철도역 건립으로 대구의 새로운 중심권으로 부각</t>
    <phoneticPr fontId="3" type="noConversion"/>
  </si>
  <si>
    <t>동 경 128°34' 54"</t>
    <phoneticPr fontId="1" type="noConversion"/>
  </si>
  <si>
    <t>북 위  35°53' 00"</t>
    <phoneticPr fontId="1" type="noConversion"/>
  </si>
  <si>
    <t>동 경 128°31' 00"</t>
    <phoneticPr fontId="1" type="noConversion"/>
  </si>
  <si>
    <t>북 위  35°51' 17"</t>
    <phoneticPr fontId="1" type="noConversion"/>
  </si>
  <si>
    <t>동 경 128°32' 58"</t>
    <phoneticPr fontId="1" type="noConversion"/>
  </si>
  <si>
    <t>북 위  35°53' 37"</t>
    <phoneticPr fontId="3" type="noConversion"/>
  </si>
  <si>
    <t>동 경 128°32' 36"</t>
    <phoneticPr fontId="3" type="noConversion"/>
  </si>
  <si>
    <t>연  별</t>
    <phoneticPr fontId="3" type="noConversion"/>
  </si>
  <si>
    <t>연    별
및
동    별</t>
    <phoneticPr fontId="3" type="noConversion"/>
  </si>
  <si>
    <t>연 별 및
월    별</t>
    <phoneticPr fontId="3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</si>
</sst>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_ "/>
    <numFmt numFmtId="178" formatCode="#,##0.00_ "/>
    <numFmt numFmtId="179" formatCode="#,##0_ "/>
    <numFmt numFmtId="180" formatCode="#,##0\ "/>
    <numFmt numFmtId="181" formatCode="_-* #,##0.0000_-;\-* #,##0.0000_-;_-* &quot;-&quot;???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;\-#,##0;&quot; &quot;"/>
    <numFmt numFmtId="189" formatCode="#,##0.0_ "/>
    <numFmt numFmtId="190" formatCode="_-* #,##0.0_-;\-* #,##0.0_-;_-* &quot;-&quot;?_-;_-@_-"/>
    <numFmt numFmtId="191" formatCode="_-* #,##0.0_-;\-* #,##0.0_-;_-* &quot;-&quot;_-;_-@_-"/>
    <numFmt numFmtId="192" formatCode="#,##0.0\ ;\-#,##0.0\ ;0\ ;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바탕체"/>
      <family val="1"/>
      <charset val="129"/>
    </font>
    <font>
      <b/>
      <sz val="11"/>
      <color rgb="FFC0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333333"/>
      <name val="바탕체"/>
      <family val="1"/>
      <charset val="129"/>
    </font>
    <font>
      <b/>
      <sz val="11"/>
      <color rgb="FF6633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/>
    <xf numFmtId="182" fontId="2" fillId="0" borderId="0"/>
    <xf numFmtId="183" fontId="8" fillId="0" borderId="0"/>
    <xf numFmtId="184" fontId="8" fillId="0" borderId="0"/>
    <xf numFmtId="38" fontId="9" fillId="2" borderId="0" applyNumberFormat="0" applyBorder="0" applyAlignment="0" applyProtection="0"/>
    <xf numFmtId="0" fontId="10" fillId="0" borderId="0">
      <alignment horizontal="left"/>
    </xf>
    <xf numFmtId="0" fontId="11" fillId="0" borderId="10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9" fillId="2" borderId="4" applyNumberFormat="0" applyBorder="0" applyAlignment="0" applyProtection="0"/>
    <xf numFmtId="0" fontId="12" fillId="0" borderId="11"/>
    <xf numFmtId="185" fontId="2" fillId="0" borderId="0"/>
    <xf numFmtId="10" fontId="13" fillId="0" borderId="0" applyFont="0" applyFill="0" applyBorder="0" applyAlignment="0" applyProtection="0"/>
    <xf numFmtId="0" fontId="12" fillId="0" borderId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4" fillId="0" borderId="12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5" fillId="0" borderId="0" xfId="3" applyFont="1" applyFill="1" applyAlignment="1"/>
    <xf numFmtId="0" fontId="5" fillId="0" borderId="0" xfId="3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1" fontId="5" fillId="0" borderId="0" xfId="33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179" fontId="5" fillId="0" borderId="0" xfId="0" applyNumberFormat="1" applyFont="1" applyFill="1" applyAlignment="1"/>
    <xf numFmtId="0" fontId="5" fillId="0" borderId="0" xfId="0" applyFont="1">
      <alignment vertical="center"/>
    </xf>
    <xf numFmtId="0" fontId="19" fillId="0" borderId="0" xfId="0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/>
    <xf numFmtId="0" fontId="19" fillId="0" borderId="0" xfId="0" applyFont="1">
      <alignment vertical="center"/>
    </xf>
    <xf numFmtId="179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78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41" fontId="5" fillId="0" borderId="0" xfId="3" applyNumberFormat="1" applyFont="1" applyAlignment="1">
      <alignment horizontal="center" vertical="center"/>
    </xf>
    <xf numFmtId="41" fontId="19" fillId="0" borderId="0" xfId="3" applyNumberFormat="1" applyFont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41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21" fillId="0" borderId="0" xfId="3" applyFont="1" applyBorder="1" applyAlignment="1">
      <alignment horizontal="lef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177" fontId="5" fillId="0" borderId="0" xfId="1" applyNumberFormat="1" applyFont="1" applyFill="1" applyBorder="1" applyAlignment="1">
      <alignment horizontal="center" vertical="center"/>
    </xf>
    <xf numFmtId="41" fontId="5" fillId="0" borderId="0" xfId="4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 wrapText="1"/>
    </xf>
    <xf numFmtId="181" fontId="5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1" fontId="5" fillId="0" borderId="22" xfId="33" applyFont="1" applyFill="1" applyBorder="1" applyAlignment="1">
      <alignment horizontal="center" vertical="center"/>
    </xf>
    <xf numFmtId="41" fontId="5" fillId="0" borderId="25" xfId="33" applyFont="1" applyFill="1" applyBorder="1" applyAlignment="1">
      <alignment horizontal="center" vertical="center"/>
    </xf>
    <xf numFmtId="41" fontId="5" fillId="0" borderId="28" xfId="33" applyFont="1" applyFill="1" applyBorder="1" applyAlignment="1">
      <alignment horizontal="center" vertical="center"/>
    </xf>
    <xf numFmtId="0" fontId="22" fillId="0" borderId="21" xfId="3" applyFont="1" applyBorder="1" applyAlignment="1">
      <alignment horizontal="center" vertical="center" wrapText="1"/>
    </xf>
    <xf numFmtId="41" fontId="5" fillId="0" borderId="22" xfId="2" applyNumberFormat="1" applyFont="1" applyFill="1" applyBorder="1" applyAlignment="1">
      <alignment horizontal="center" vertical="center"/>
    </xf>
    <xf numFmtId="41" fontId="5" fillId="0" borderId="22" xfId="3" applyNumberFormat="1" applyFont="1" applyFill="1" applyBorder="1" applyAlignment="1">
      <alignment horizontal="center" vertical="center"/>
    </xf>
    <xf numFmtId="0" fontId="22" fillId="0" borderId="24" xfId="3" applyFont="1" applyBorder="1" applyAlignment="1">
      <alignment horizontal="center" vertical="center" wrapText="1"/>
    </xf>
    <xf numFmtId="41" fontId="5" fillId="0" borderId="25" xfId="2" applyNumberFormat="1" applyFont="1" applyFill="1" applyBorder="1" applyAlignment="1">
      <alignment horizontal="center" vertical="center"/>
    </xf>
    <xf numFmtId="41" fontId="5" fillId="0" borderId="25" xfId="3" applyNumberFormat="1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 wrapText="1"/>
    </xf>
    <xf numFmtId="0" fontId="22" fillId="0" borderId="27" xfId="3" applyFont="1" applyBorder="1" applyAlignment="1">
      <alignment horizontal="center" vertical="center" wrapText="1"/>
    </xf>
    <xf numFmtId="41" fontId="5" fillId="0" borderId="28" xfId="2" applyNumberFormat="1" applyFont="1" applyFill="1" applyBorder="1" applyAlignment="1">
      <alignment horizontal="center" vertical="center"/>
    </xf>
    <xf numFmtId="41" fontId="5" fillId="0" borderId="28" xfId="3" applyNumberFormat="1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/>
    </xf>
    <xf numFmtId="0" fontId="5" fillId="3" borderId="31" xfId="3" applyFont="1" applyFill="1" applyBorder="1" applyAlignment="1">
      <alignment horizontal="center" vertical="center"/>
    </xf>
    <xf numFmtId="0" fontId="5" fillId="3" borderId="32" xfId="3" applyFont="1" applyFill="1" applyBorder="1" applyAlignment="1">
      <alignment horizontal="center" vertical="center"/>
    </xf>
    <xf numFmtId="41" fontId="5" fillId="0" borderId="21" xfId="3" applyNumberFormat="1" applyFont="1" applyFill="1" applyBorder="1" applyAlignment="1">
      <alignment horizontal="center" vertical="center"/>
    </xf>
    <xf numFmtId="41" fontId="5" fillId="0" borderId="23" xfId="3" applyNumberFormat="1" applyFont="1" applyFill="1" applyBorder="1" applyAlignment="1">
      <alignment horizontal="center" vertical="center"/>
    </xf>
    <xf numFmtId="41" fontId="5" fillId="0" borderId="24" xfId="3" applyNumberFormat="1" applyFont="1" applyFill="1" applyBorder="1" applyAlignment="1">
      <alignment horizontal="center" vertical="center"/>
    </xf>
    <xf numFmtId="41" fontId="5" fillId="0" borderId="26" xfId="3" applyNumberFormat="1" applyFont="1" applyFill="1" applyBorder="1" applyAlignment="1">
      <alignment horizontal="center" vertical="center"/>
    </xf>
    <xf numFmtId="41" fontId="19" fillId="0" borderId="27" xfId="3" applyNumberFormat="1" applyFont="1" applyFill="1" applyBorder="1" applyAlignment="1">
      <alignment horizontal="center" vertical="center"/>
    </xf>
    <xf numFmtId="41" fontId="19" fillId="0" borderId="28" xfId="3" applyNumberFormat="1" applyFont="1" applyFill="1" applyBorder="1" applyAlignment="1">
      <alignment horizontal="center" vertical="center"/>
    </xf>
    <xf numFmtId="41" fontId="19" fillId="0" borderId="29" xfId="3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41" fontId="5" fillId="0" borderId="21" xfId="33" applyFont="1" applyFill="1" applyBorder="1" applyAlignment="1">
      <alignment vertical="center"/>
    </xf>
    <xf numFmtId="41" fontId="5" fillId="0" borderId="22" xfId="33" applyFont="1" applyFill="1" applyBorder="1" applyAlignment="1">
      <alignment vertical="center"/>
    </xf>
    <xf numFmtId="41" fontId="5" fillId="0" borderId="22" xfId="33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4" xfId="33" applyFont="1" applyFill="1" applyBorder="1" applyAlignment="1">
      <alignment vertical="center"/>
    </xf>
    <xf numFmtId="41" fontId="5" fillId="0" borderId="25" xfId="33" applyFont="1" applyFill="1" applyBorder="1" applyAlignment="1">
      <alignment vertical="center"/>
    </xf>
    <xf numFmtId="41" fontId="5" fillId="0" borderId="25" xfId="33" applyFont="1" applyFill="1" applyBorder="1" applyAlignment="1">
      <alignment horizontal="right"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27" xfId="33" applyNumberFormat="1" applyFont="1" applyFill="1" applyBorder="1" applyAlignment="1">
      <alignment vertical="center"/>
    </xf>
    <xf numFmtId="41" fontId="5" fillId="0" borderId="28" xfId="33" applyNumberFormat="1" applyFont="1" applyFill="1" applyBorder="1" applyAlignment="1">
      <alignment vertical="center"/>
    </xf>
    <xf numFmtId="41" fontId="5" fillId="0" borderId="29" xfId="33" applyNumberFormat="1" applyFont="1" applyFill="1" applyBorder="1" applyAlignment="1">
      <alignment vertical="center"/>
    </xf>
    <xf numFmtId="41" fontId="5" fillId="0" borderId="27" xfId="33" applyFont="1" applyFill="1" applyBorder="1" applyAlignment="1">
      <alignment vertical="center"/>
    </xf>
    <xf numFmtId="41" fontId="5" fillId="0" borderId="28" xfId="33" applyFont="1" applyFill="1" applyBorder="1" applyAlignment="1">
      <alignment vertical="center"/>
    </xf>
    <xf numFmtId="41" fontId="5" fillId="0" borderId="28" xfId="33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vertical="center"/>
    </xf>
    <xf numFmtId="189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41" fontId="5" fillId="0" borderId="22" xfId="45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41" fontId="5" fillId="0" borderId="25" xfId="45" applyNumberFormat="1" applyFont="1" applyFill="1" applyBorder="1" applyAlignment="1">
      <alignment vertical="center"/>
    </xf>
    <xf numFmtId="190" fontId="5" fillId="0" borderId="26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vertical="center"/>
    </xf>
    <xf numFmtId="190" fontId="5" fillId="0" borderId="25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28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191" fontId="5" fillId="0" borderId="28" xfId="0" applyNumberFormat="1" applyFont="1" applyFill="1" applyBorder="1" applyAlignment="1">
      <alignment vertical="center"/>
    </xf>
    <xf numFmtId="190" fontId="5" fillId="0" borderId="28" xfId="0" applyNumberFormat="1" applyFont="1" applyFill="1" applyBorder="1" applyAlignment="1">
      <alignment vertical="center"/>
    </xf>
    <xf numFmtId="190" fontId="5" fillId="0" borderId="29" xfId="0" applyNumberFormat="1" applyFont="1" applyFill="1" applyBorder="1" applyAlignment="1">
      <alignment vertical="center"/>
    </xf>
    <xf numFmtId="190" fontId="5" fillId="0" borderId="22" xfId="0" applyNumberFormat="1" applyFont="1" applyFill="1" applyBorder="1" applyAlignment="1">
      <alignment vertical="center"/>
    </xf>
    <xf numFmtId="190" fontId="5" fillId="0" borderId="22" xfId="33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190" fontId="5" fillId="0" borderId="25" xfId="33" applyNumberFormat="1" applyFont="1" applyFill="1" applyBorder="1" applyAlignment="1">
      <alignment vertical="center"/>
    </xf>
    <xf numFmtId="190" fontId="5" fillId="0" borderId="26" xfId="0" applyNumberFormat="1" applyFont="1" applyFill="1" applyBorder="1" applyAlignment="1">
      <alignment vertical="center"/>
    </xf>
    <xf numFmtId="190" fontId="5" fillId="0" borderId="25" xfId="33" applyNumberFormat="1" applyFont="1" applyFill="1" applyBorder="1" applyAlignment="1">
      <alignment horizontal="right" vertical="center"/>
    </xf>
    <xf numFmtId="192" fontId="5" fillId="0" borderId="24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41" fontId="5" fillId="0" borderId="28" xfId="45" applyNumberFormat="1" applyFont="1" applyFill="1" applyBorder="1" applyAlignment="1">
      <alignment vertical="center"/>
    </xf>
    <xf numFmtId="190" fontId="5" fillId="0" borderId="28" xfId="33" applyNumberFormat="1" applyFont="1" applyFill="1" applyBorder="1" applyAlignment="1">
      <alignment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Border="1" applyAlignment="1">
      <alignment horizontal="left" vertical="center" indent="1"/>
    </xf>
    <xf numFmtId="176" fontId="21" fillId="0" borderId="0" xfId="1" applyNumberFormat="1" applyFont="1" applyFill="1" applyAlignment="1">
      <alignment horizontal="left" vertical="center"/>
    </xf>
    <xf numFmtId="179" fontId="21" fillId="0" borderId="0" xfId="2" applyNumberFormat="1" applyFont="1" applyFill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6" fontId="5" fillId="0" borderId="4" xfId="45" applyNumberFormat="1" applyFont="1" applyFill="1" applyBorder="1" applyAlignment="1">
      <alignment horizontal="center" vertical="center"/>
    </xf>
    <xf numFmtId="177" fontId="5" fillId="0" borderId="22" xfId="45" applyNumberFormat="1" applyFont="1" applyFill="1" applyBorder="1" applyAlignment="1">
      <alignment horizontal="center" vertical="center" wrapText="1"/>
    </xf>
    <xf numFmtId="177" fontId="5" fillId="0" borderId="25" xfId="45" applyNumberFormat="1" applyFont="1" applyFill="1" applyBorder="1" applyAlignment="1">
      <alignment horizontal="center" vertical="center" wrapText="1"/>
    </xf>
    <xf numFmtId="177" fontId="5" fillId="0" borderId="28" xfId="45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 vertical="center" wrapText="1"/>
    </xf>
    <xf numFmtId="179" fontId="5" fillId="0" borderId="28" xfId="0" applyNumberFormat="1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179" fontId="5" fillId="0" borderId="29" xfId="0" applyNumberFormat="1" applyFont="1" applyFill="1" applyBorder="1" applyAlignment="1">
      <alignment horizontal="center" vertical="center" wrapText="1"/>
    </xf>
    <xf numFmtId="180" fontId="5" fillId="0" borderId="22" xfId="3" applyNumberFormat="1" applyFont="1" applyBorder="1" applyAlignment="1">
      <alignment horizontal="center" vertical="center" wrapText="1"/>
    </xf>
    <xf numFmtId="180" fontId="5" fillId="0" borderId="23" xfId="3" applyNumberFormat="1" applyFont="1" applyBorder="1" applyAlignment="1">
      <alignment horizontal="center" vertical="center" wrapText="1"/>
    </xf>
    <xf numFmtId="180" fontId="5" fillId="0" borderId="25" xfId="3" applyNumberFormat="1" applyFont="1" applyBorder="1" applyAlignment="1">
      <alignment horizontal="center" vertical="center" wrapText="1"/>
    </xf>
    <xf numFmtId="180" fontId="5" fillId="0" borderId="26" xfId="3" applyNumberFormat="1" applyFont="1" applyBorder="1" applyAlignment="1">
      <alignment horizontal="center" vertical="center" wrapText="1"/>
    </xf>
    <xf numFmtId="180" fontId="5" fillId="0" borderId="28" xfId="3" applyNumberFormat="1" applyFont="1" applyBorder="1" applyAlignment="1">
      <alignment horizontal="center" vertical="center" wrapText="1"/>
    </xf>
    <xf numFmtId="180" fontId="5" fillId="0" borderId="29" xfId="3" applyNumberFormat="1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28" xfId="3" applyFont="1" applyBorder="1" applyAlignment="1">
      <alignment horizontal="center" vertical="center"/>
    </xf>
    <xf numFmtId="41" fontId="5" fillId="0" borderId="30" xfId="3" applyNumberFormat="1" applyFont="1" applyBorder="1" applyAlignment="1">
      <alignment horizontal="center" vertical="center"/>
    </xf>
    <xf numFmtId="41" fontId="5" fillId="0" borderId="31" xfId="3" applyNumberFormat="1" applyFont="1" applyBorder="1" applyAlignment="1">
      <alignment horizontal="center" vertical="center"/>
    </xf>
    <xf numFmtId="41" fontId="5" fillId="0" borderId="31" xfId="3" applyNumberFormat="1" applyFont="1" applyFill="1" applyBorder="1" applyAlignment="1">
      <alignment horizontal="center" vertical="center"/>
    </xf>
    <xf numFmtId="41" fontId="19" fillId="3" borderId="32" xfId="3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41" fontId="19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33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vertical="center"/>
    </xf>
    <xf numFmtId="41" fontId="5" fillId="0" borderId="0" xfId="45" applyNumberFormat="1" applyFont="1" applyFill="1" applyBorder="1" applyAlignment="1">
      <alignment vertical="center"/>
    </xf>
    <xf numFmtId="190" fontId="5" fillId="0" borderId="0" xfId="33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wrapText="1"/>
    </xf>
    <xf numFmtId="176" fontId="21" fillId="0" borderId="0" xfId="1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3" fillId="0" borderId="0" xfId="3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</cellXfs>
  <cellStyles count="46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4"/>
    <cellStyle name="쉼표 [0] 3" xfId="33"/>
    <cellStyle name="자리수" xfId="34"/>
    <cellStyle name="자리수0" xfId="35"/>
    <cellStyle name="콤마 [0]_2-1" xfId="36"/>
    <cellStyle name="콤마_2-1" xfId="37"/>
    <cellStyle name="통화 [0]" xfId="45" builtinId="7"/>
    <cellStyle name="통화 [0] 2" xfId="1"/>
    <cellStyle name="퍼센트" xfId="38"/>
    <cellStyle name="표준" xfId="0" builtinId="0"/>
    <cellStyle name="표준 2" xfId="3"/>
    <cellStyle name="표준 2 2" xfId="39"/>
    <cellStyle name="표준 2_10.세입결산(안전행정과)" xfId="40"/>
    <cellStyle name="표준 3" xfId="41"/>
    <cellStyle name="표준_02. 토지" xfId="2"/>
    <cellStyle name="합산" xfId="42"/>
    <cellStyle name="화폐기호" xfId="43"/>
    <cellStyle name="화폐기호0" xfId="44"/>
  </cellStyles>
  <dxfs count="0"/>
  <tableStyles count="0" defaultTableStyle="TableStyleMedium9" defaultPivotStyle="PivotStyleLight16"/>
  <colors>
    <mruColors>
      <color rgb="FF663300"/>
      <color rgb="FF33CCFF"/>
      <color rgb="FF99CCFF"/>
      <color rgb="FF66CCFF"/>
      <color rgb="FF6699FF"/>
      <color rgb="FF3399FF"/>
      <color rgb="FF0099FF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>
      <selection sqref="A1:B1"/>
    </sheetView>
  </sheetViews>
  <sheetFormatPr defaultRowHeight="13.5"/>
  <cols>
    <col min="1" max="1" width="18.25" style="40" customWidth="1"/>
    <col min="2" max="2" width="8.75" style="40" customWidth="1"/>
    <col min="3" max="3" width="20.5" style="40" bestFit="1" customWidth="1"/>
    <col min="4" max="4" width="23.125" style="40" customWidth="1"/>
    <col min="5" max="5" width="12.875" style="40" customWidth="1"/>
    <col min="6" max="6" width="14.5" style="40" customWidth="1"/>
    <col min="7" max="256" width="9" style="40"/>
    <col min="257" max="257" width="18.25" style="40" customWidth="1"/>
    <col min="258" max="258" width="7.5" style="40" customWidth="1"/>
    <col min="259" max="259" width="15" style="40" customWidth="1"/>
    <col min="260" max="261" width="11.75" style="40" customWidth="1"/>
    <col min="262" max="262" width="12.125" style="40" customWidth="1"/>
    <col min="263" max="512" width="9" style="40"/>
    <col min="513" max="513" width="18.25" style="40" customWidth="1"/>
    <col min="514" max="514" width="7.5" style="40" customWidth="1"/>
    <col min="515" max="515" width="15" style="40" customWidth="1"/>
    <col min="516" max="517" width="11.75" style="40" customWidth="1"/>
    <col min="518" max="518" width="12.125" style="40" customWidth="1"/>
    <col min="519" max="768" width="9" style="40"/>
    <col min="769" max="769" width="18.25" style="40" customWidth="1"/>
    <col min="770" max="770" width="7.5" style="40" customWidth="1"/>
    <col min="771" max="771" width="15" style="40" customWidth="1"/>
    <col min="772" max="773" width="11.75" style="40" customWidth="1"/>
    <col min="774" max="774" width="12.125" style="40" customWidth="1"/>
    <col min="775" max="1024" width="9" style="40"/>
    <col min="1025" max="1025" width="18.25" style="40" customWidth="1"/>
    <col min="1026" max="1026" width="7.5" style="40" customWidth="1"/>
    <col min="1027" max="1027" width="15" style="40" customWidth="1"/>
    <col min="1028" max="1029" width="11.75" style="40" customWidth="1"/>
    <col min="1030" max="1030" width="12.125" style="40" customWidth="1"/>
    <col min="1031" max="1280" width="9" style="40"/>
    <col min="1281" max="1281" width="18.25" style="40" customWidth="1"/>
    <col min="1282" max="1282" width="7.5" style="40" customWidth="1"/>
    <col min="1283" max="1283" width="15" style="40" customWidth="1"/>
    <col min="1284" max="1285" width="11.75" style="40" customWidth="1"/>
    <col min="1286" max="1286" width="12.125" style="40" customWidth="1"/>
    <col min="1287" max="1536" width="9" style="40"/>
    <col min="1537" max="1537" width="18.25" style="40" customWidth="1"/>
    <col min="1538" max="1538" width="7.5" style="40" customWidth="1"/>
    <col min="1539" max="1539" width="15" style="40" customWidth="1"/>
    <col min="1540" max="1541" width="11.75" style="40" customWidth="1"/>
    <col min="1542" max="1542" width="12.125" style="40" customWidth="1"/>
    <col min="1543" max="1792" width="9" style="40"/>
    <col min="1793" max="1793" width="18.25" style="40" customWidth="1"/>
    <col min="1794" max="1794" width="7.5" style="40" customWidth="1"/>
    <col min="1795" max="1795" width="15" style="40" customWidth="1"/>
    <col min="1796" max="1797" width="11.75" style="40" customWidth="1"/>
    <col min="1798" max="1798" width="12.125" style="40" customWidth="1"/>
    <col min="1799" max="2048" width="9" style="40"/>
    <col min="2049" max="2049" width="18.25" style="40" customWidth="1"/>
    <col min="2050" max="2050" width="7.5" style="40" customWidth="1"/>
    <col min="2051" max="2051" width="15" style="40" customWidth="1"/>
    <col min="2052" max="2053" width="11.75" style="40" customWidth="1"/>
    <col min="2054" max="2054" width="12.125" style="40" customWidth="1"/>
    <col min="2055" max="2304" width="9" style="40"/>
    <col min="2305" max="2305" width="18.25" style="40" customWidth="1"/>
    <col min="2306" max="2306" width="7.5" style="40" customWidth="1"/>
    <col min="2307" max="2307" width="15" style="40" customWidth="1"/>
    <col min="2308" max="2309" width="11.75" style="40" customWidth="1"/>
    <col min="2310" max="2310" width="12.125" style="40" customWidth="1"/>
    <col min="2311" max="2560" width="9" style="40"/>
    <col min="2561" max="2561" width="18.25" style="40" customWidth="1"/>
    <col min="2562" max="2562" width="7.5" style="40" customWidth="1"/>
    <col min="2563" max="2563" width="15" style="40" customWidth="1"/>
    <col min="2564" max="2565" width="11.75" style="40" customWidth="1"/>
    <col min="2566" max="2566" width="12.125" style="40" customWidth="1"/>
    <col min="2567" max="2816" width="9" style="40"/>
    <col min="2817" max="2817" width="18.25" style="40" customWidth="1"/>
    <col min="2818" max="2818" width="7.5" style="40" customWidth="1"/>
    <col min="2819" max="2819" width="15" style="40" customWidth="1"/>
    <col min="2820" max="2821" width="11.75" style="40" customWidth="1"/>
    <col min="2822" max="2822" width="12.125" style="40" customWidth="1"/>
    <col min="2823" max="3072" width="9" style="40"/>
    <col min="3073" max="3073" width="18.25" style="40" customWidth="1"/>
    <col min="3074" max="3074" width="7.5" style="40" customWidth="1"/>
    <col min="3075" max="3075" width="15" style="40" customWidth="1"/>
    <col min="3076" max="3077" width="11.75" style="40" customWidth="1"/>
    <col min="3078" max="3078" width="12.125" style="40" customWidth="1"/>
    <col min="3079" max="3328" width="9" style="40"/>
    <col min="3329" max="3329" width="18.25" style="40" customWidth="1"/>
    <col min="3330" max="3330" width="7.5" style="40" customWidth="1"/>
    <col min="3331" max="3331" width="15" style="40" customWidth="1"/>
    <col min="3332" max="3333" width="11.75" style="40" customWidth="1"/>
    <col min="3334" max="3334" width="12.125" style="40" customWidth="1"/>
    <col min="3335" max="3584" width="9" style="40"/>
    <col min="3585" max="3585" width="18.25" style="40" customWidth="1"/>
    <col min="3586" max="3586" width="7.5" style="40" customWidth="1"/>
    <col min="3587" max="3587" width="15" style="40" customWidth="1"/>
    <col min="3588" max="3589" width="11.75" style="40" customWidth="1"/>
    <col min="3590" max="3590" width="12.125" style="40" customWidth="1"/>
    <col min="3591" max="3840" width="9" style="40"/>
    <col min="3841" max="3841" width="18.25" style="40" customWidth="1"/>
    <col min="3842" max="3842" width="7.5" style="40" customWidth="1"/>
    <col min="3843" max="3843" width="15" style="40" customWidth="1"/>
    <col min="3844" max="3845" width="11.75" style="40" customWidth="1"/>
    <col min="3846" max="3846" width="12.125" style="40" customWidth="1"/>
    <col min="3847" max="4096" width="9" style="40"/>
    <col min="4097" max="4097" width="18.25" style="40" customWidth="1"/>
    <col min="4098" max="4098" width="7.5" style="40" customWidth="1"/>
    <col min="4099" max="4099" width="15" style="40" customWidth="1"/>
    <col min="4100" max="4101" width="11.75" style="40" customWidth="1"/>
    <col min="4102" max="4102" width="12.125" style="40" customWidth="1"/>
    <col min="4103" max="4352" width="9" style="40"/>
    <col min="4353" max="4353" width="18.25" style="40" customWidth="1"/>
    <col min="4354" max="4354" width="7.5" style="40" customWidth="1"/>
    <col min="4355" max="4355" width="15" style="40" customWidth="1"/>
    <col min="4356" max="4357" width="11.75" style="40" customWidth="1"/>
    <col min="4358" max="4358" width="12.125" style="40" customWidth="1"/>
    <col min="4359" max="4608" width="9" style="40"/>
    <col min="4609" max="4609" width="18.25" style="40" customWidth="1"/>
    <col min="4610" max="4610" width="7.5" style="40" customWidth="1"/>
    <col min="4611" max="4611" width="15" style="40" customWidth="1"/>
    <col min="4612" max="4613" width="11.75" style="40" customWidth="1"/>
    <col min="4614" max="4614" width="12.125" style="40" customWidth="1"/>
    <col min="4615" max="4864" width="9" style="40"/>
    <col min="4865" max="4865" width="18.25" style="40" customWidth="1"/>
    <col min="4866" max="4866" width="7.5" style="40" customWidth="1"/>
    <col min="4867" max="4867" width="15" style="40" customWidth="1"/>
    <col min="4868" max="4869" width="11.75" style="40" customWidth="1"/>
    <col min="4870" max="4870" width="12.125" style="40" customWidth="1"/>
    <col min="4871" max="5120" width="9" style="40"/>
    <col min="5121" max="5121" width="18.25" style="40" customWidth="1"/>
    <col min="5122" max="5122" width="7.5" style="40" customWidth="1"/>
    <col min="5123" max="5123" width="15" style="40" customWidth="1"/>
    <col min="5124" max="5125" width="11.75" style="40" customWidth="1"/>
    <col min="5126" max="5126" width="12.125" style="40" customWidth="1"/>
    <col min="5127" max="5376" width="9" style="40"/>
    <col min="5377" max="5377" width="18.25" style="40" customWidth="1"/>
    <col min="5378" max="5378" width="7.5" style="40" customWidth="1"/>
    <col min="5379" max="5379" width="15" style="40" customWidth="1"/>
    <col min="5380" max="5381" width="11.75" style="40" customWidth="1"/>
    <col min="5382" max="5382" width="12.125" style="40" customWidth="1"/>
    <col min="5383" max="5632" width="9" style="40"/>
    <col min="5633" max="5633" width="18.25" style="40" customWidth="1"/>
    <col min="5634" max="5634" width="7.5" style="40" customWidth="1"/>
    <col min="5635" max="5635" width="15" style="40" customWidth="1"/>
    <col min="5636" max="5637" width="11.75" style="40" customWidth="1"/>
    <col min="5638" max="5638" width="12.125" style="40" customWidth="1"/>
    <col min="5639" max="5888" width="9" style="40"/>
    <col min="5889" max="5889" width="18.25" style="40" customWidth="1"/>
    <col min="5890" max="5890" width="7.5" style="40" customWidth="1"/>
    <col min="5891" max="5891" width="15" style="40" customWidth="1"/>
    <col min="5892" max="5893" width="11.75" style="40" customWidth="1"/>
    <col min="5894" max="5894" width="12.125" style="40" customWidth="1"/>
    <col min="5895" max="6144" width="9" style="40"/>
    <col min="6145" max="6145" width="18.25" style="40" customWidth="1"/>
    <col min="6146" max="6146" width="7.5" style="40" customWidth="1"/>
    <col min="6147" max="6147" width="15" style="40" customWidth="1"/>
    <col min="6148" max="6149" width="11.75" style="40" customWidth="1"/>
    <col min="6150" max="6150" width="12.125" style="40" customWidth="1"/>
    <col min="6151" max="6400" width="9" style="40"/>
    <col min="6401" max="6401" width="18.25" style="40" customWidth="1"/>
    <col min="6402" max="6402" width="7.5" style="40" customWidth="1"/>
    <col min="6403" max="6403" width="15" style="40" customWidth="1"/>
    <col min="6404" max="6405" width="11.75" style="40" customWidth="1"/>
    <col min="6406" max="6406" width="12.125" style="40" customWidth="1"/>
    <col min="6407" max="6656" width="9" style="40"/>
    <col min="6657" max="6657" width="18.25" style="40" customWidth="1"/>
    <col min="6658" max="6658" width="7.5" style="40" customWidth="1"/>
    <col min="6659" max="6659" width="15" style="40" customWidth="1"/>
    <col min="6660" max="6661" width="11.75" style="40" customWidth="1"/>
    <col min="6662" max="6662" width="12.125" style="40" customWidth="1"/>
    <col min="6663" max="6912" width="9" style="40"/>
    <col min="6913" max="6913" width="18.25" style="40" customWidth="1"/>
    <col min="6914" max="6914" width="7.5" style="40" customWidth="1"/>
    <col min="6915" max="6915" width="15" style="40" customWidth="1"/>
    <col min="6916" max="6917" width="11.75" style="40" customWidth="1"/>
    <col min="6918" max="6918" width="12.125" style="40" customWidth="1"/>
    <col min="6919" max="7168" width="9" style="40"/>
    <col min="7169" max="7169" width="18.25" style="40" customWidth="1"/>
    <col min="7170" max="7170" width="7.5" style="40" customWidth="1"/>
    <col min="7171" max="7171" width="15" style="40" customWidth="1"/>
    <col min="7172" max="7173" width="11.75" style="40" customWidth="1"/>
    <col min="7174" max="7174" width="12.125" style="40" customWidth="1"/>
    <col min="7175" max="7424" width="9" style="40"/>
    <col min="7425" max="7425" width="18.25" style="40" customWidth="1"/>
    <col min="7426" max="7426" width="7.5" style="40" customWidth="1"/>
    <col min="7427" max="7427" width="15" style="40" customWidth="1"/>
    <col min="7428" max="7429" width="11.75" style="40" customWidth="1"/>
    <col min="7430" max="7430" width="12.125" style="40" customWidth="1"/>
    <col min="7431" max="7680" width="9" style="40"/>
    <col min="7681" max="7681" width="18.25" style="40" customWidth="1"/>
    <col min="7682" max="7682" width="7.5" style="40" customWidth="1"/>
    <col min="7683" max="7683" width="15" style="40" customWidth="1"/>
    <col min="7684" max="7685" width="11.75" style="40" customWidth="1"/>
    <col min="7686" max="7686" width="12.125" style="40" customWidth="1"/>
    <col min="7687" max="7936" width="9" style="40"/>
    <col min="7937" max="7937" width="18.25" style="40" customWidth="1"/>
    <col min="7938" max="7938" width="7.5" style="40" customWidth="1"/>
    <col min="7939" max="7939" width="15" style="40" customWidth="1"/>
    <col min="7940" max="7941" width="11.75" style="40" customWidth="1"/>
    <col min="7942" max="7942" width="12.125" style="40" customWidth="1"/>
    <col min="7943" max="8192" width="9" style="40"/>
    <col min="8193" max="8193" width="18.25" style="40" customWidth="1"/>
    <col min="8194" max="8194" width="7.5" style="40" customWidth="1"/>
    <col min="8195" max="8195" width="15" style="40" customWidth="1"/>
    <col min="8196" max="8197" width="11.75" style="40" customWidth="1"/>
    <col min="8198" max="8198" width="12.125" style="40" customWidth="1"/>
    <col min="8199" max="8448" width="9" style="40"/>
    <col min="8449" max="8449" width="18.25" style="40" customWidth="1"/>
    <col min="8450" max="8450" width="7.5" style="40" customWidth="1"/>
    <col min="8451" max="8451" width="15" style="40" customWidth="1"/>
    <col min="8452" max="8453" width="11.75" style="40" customWidth="1"/>
    <col min="8454" max="8454" width="12.125" style="40" customWidth="1"/>
    <col min="8455" max="8704" width="9" style="40"/>
    <col min="8705" max="8705" width="18.25" style="40" customWidth="1"/>
    <col min="8706" max="8706" width="7.5" style="40" customWidth="1"/>
    <col min="8707" max="8707" width="15" style="40" customWidth="1"/>
    <col min="8708" max="8709" width="11.75" style="40" customWidth="1"/>
    <col min="8710" max="8710" width="12.125" style="40" customWidth="1"/>
    <col min="8711" max="8960" width="9" style="40"/>
    <col min="8961" max="8961" width="18.25" style="40" customWidth="1"/>
    <col min="8962" max="8962" width="7.5" style="40" customWidth="1"/>
    <col min="8963" max="8963" width="15" style="40" customWidth="1"/>
    <col min="8964" max="8965" width="11.75" style="40" customWidth="1"/>
    <col min="8966" max="8966" width="12.125" style="40" customWidth="1"/>
    <col min="8967" max="9216" width="9" style="40"/>
    <col min="9217" max="9217" width="18.25" style="40" customWidth="1"/>
    <col min="9218" max="9218" width="7.5" style="40" customWidth="1"/>
    <col min="9219" max="9219" width="15" style="40" customWidth="1"/>
    <col min="9220" max="9221" width="11.75" style="40" customWidth="1"/>
    <col min="9222" max="9222" width="12.125" style="40" customWidth="1"/>
    <col min="9223" max="9472" width="9" style="40"/>
    <col min="9473" max="9473" width="18.25" style="40" customWidth="1"/>
    <col min="9474" max="9474" width="7.5" style="40" customWidth="1"/>
    <col min="9475" max="9475" width="15" style="40" customWidth="1"/>
    <col min="9476" max="9477" width="11.75" style="40" customWidth="1"/>
    <col min="9478" max="9478" width="12.125" style="40" customWidth="1"/>
    <col min="9479" max="9728" width="9" style="40"/>
    <col min="9729" max="9729" width="18.25" style="40" customWidth="1"/>
    <col min="9730" max="9730" width="7.5" style="40" customWidth="1"/>
    <col min="9731" max="9731" width="15" style="40" customWidth="1"/>
    <col min="9732" max="9733" width="11.75" style="40" customWidth="1"/>
    <col min="9734" max="9734" width="12.125" style="40" customWidth="1"/>
    <col min="9735" max="9984" width="9" style="40"/>
    <col min="9985" max="9985" width="18.25" style="40" customWidth="1"/>
    <col min="9986" max="9986" width="7.5" style="40" customWidth="1"/>
    <col min="9987" max="9987" width="15" style="40" customWidth="1"/>
    <col min="9988" max="9989" width="11.75" style="40" customWidth="1"/>
    <col min="9990" max="9990" width="12.125" style="40" customWidth="1"/>
    <col min="9991" max="10240" width="9" style="40"/>
    <col min="10241" max="10241" width="18.25" style="40" customWidth="1"/>
    <col min="10242" max="10242" width="7.5" style="40" customWidth="1"/>
    <col min="10243" max="10243" width="15" style="40" customWidth="1"/>
    <col min="10244" max="10245" width="11.75" style="40" customWidth="1"/>
    <col min="10246" max="10246" width="12.125" style="40" customWidth="1"/>
    <col min="10247" max="10496" width="9" style="40"/>
    <col min="10497" max="10497" width="18.25" style="40" customWidth="1"/>
    <col min="10498" max="10498" width="7.5" style="40" customWidth="1"/>
    <col min="10499" max="10499" width="15" style="40" customWidth="1"/>
    <col min="10500" max="10501" width="11.75" style="40" customWidth="1"/>
    <col min="10502" max="10502" width="12.125" style="40" customWidth="1"/>
    <col min="10503" max="10752" width="9" style="40"/>
    <col min="10753" max="10753" width="18.25" style="40" customWidth="1"/>
    <col min="10754" max="10754" width="7.5" style="40" customWidth="1"/>
    <col min="10755" max="10755" width="15" style="40" customWidth="1"/>
    <col min="10756" max="10757" width="11.75" style="40" customWidth="1"/>
    <col min="10758" max="10758" width="12.125" style="40" customWidth="1"/>
    <col min="10759" max="11008" width="9" style="40"/>
    <col min="11009" max="11009" width="18.25" style="40" customWidth="1"/>
    <col min="11010" max="11010" width="7.5" style="40" customWidth="1"/>
    <col min="11011" max="11011" width="15" style="40" customWidth="1"/>
    <col min="11012" max="11013" width="11.75" style="40" customWidth="1"/>
    <col min="11014" max="11014" width="12.125" style="40" customWidth="1"/>
    <col min="11015" max="11264" width="9" style="40"/>
    <col min="11265" max="11265" width="18.25" style="40" customWidth="1"/>
    <col min="11266" max="11266" width="7.5" style="40" customWidth="1"/>
    <col min="11267" max="11267" width="15" style="40" customWidth="1"/>
    <col min="11268" max="11269" width="11.75" style="40" customWidth="1"/>
    <col min="11270" max="11270" width="12.125" style="40" customWidth="1"/>
    <col min="11271" max="11520" width="9" style="40"/>
    <col min="11521" max="11521" width="18.25" style="40" customWidth="1"/>
    <col min="11522" max="11522" width="7.5" style="40" customWidth="1"/>
    <col min="11523" max="11523" width="15" style="40" customWidth="1"/>
    <col min="11524" max="11525" width="11.75" style="40" customWidth="1"/>
    <col min="11526" max="11526" width="12.125" style="40" customWidth="1"/>
    <col min="11527" max="11776" width="9" style="40"/>
    <col min="11777" max="11777" width="18.25" style="40" customWidth="1"/>
    <col min="11778" max="11778" width="7.5" style="40" customWidth="1"/>
    <col min="11779" max="11779" width="15" style="40" customWidth="1"/>
    <col min="11780" max="11781" width="11.75" style="40" customWidth="1"/>
    <col min="11782" max="11782" width="12.125" style="40" customWidth="1"/>
    <col min="11783" max="12032" width="9" style="40"/>
    <col min="12033" max="12033" width="18.25" style="40" customWidth="1"/>
    <col min="12034" max="12034" width="7.5" style="40" customWidth="1"/>
    <col min="12035" max="12035" width="15" style="40" customWidth="1"/>
    <col min="12036" max="12037" width="11.75" style="40" customWidth="1"/>
    <col min="12038" max="12038" width="12.125" style="40" customWidth="1"/>
    <col min="12039" max="12288" width="9" style="40"/>
    <col min="12289" max="12289" width="18.25" style="40" customWidth="1"/>
    <col min="12290" max="12290" width="7.5" style="40" customWidth="1"/>
    <col min="12291" max="12291" width="15" style="40" customWidth="1"/>
    <col min="12292" max="12293" width="11.75" style="40" customWidth="1"/>
    <col min="12294" max="12294" width="12.125" style="40" customWidth="1"/>
    <col min="12295" max="12544" width="9" style="40"/>
    <col min="12545" max="12545" width="18.25" style="40" customWidth="1"/>
    <col min="12546" max="12546" width="7.5" style="40" customWidth="1"/>
    <col min="12547" max="12547" width="15" style="40" customWidth="1"/>
    <col min="12548" max="12549" width="11.75" style="40" customWidth="1"/>
    <col min="12550" max="12550" width="12.125" style="40" customWidth="1"/>
    <col min="12551" max="12800" width="9" style="40"/>
    <col min="12801" max="12801" width="18.25" style="40" customWidth="1"/>
    <col min="12802" max="12802" width="7.5" style="40" customWidth="1"/>
    <col min="12803" max="12803" width="15" style="40" customWidth="1"/>
    <col min="12804" max="12805" width="11.75" style="40" customWidth="1"/>
    <col min="12806" max="12806" width="12.125" style="40" customWidth="1"/>
    <col min="12807" max="13056" width="9" style="40"/>
    <col min="13057" max="13057" width="18.25" style="40" customWidth="1"/>
    <col min="13058" max="13058" width="7.5" style="40" customWidth="1"/>
    <col min="13059" max="13059" width="15" style="40" customWidth="1"/>
    <col min="13060" max="13061" width="11.75" style="40" customWidth="1"/>
    <col min="13062" max="13062" width="12.125" style="40" customWidth="1"/>
    <col min="13063" max="13312" width="9" style="40"/>
    <col min="13313" max="13313" width="18.25" style="40" customWidth="1"/>
    <col min="13314" max="13314" width="7.5" style="40" customWidth="1"/>
    <col min="13315" max="13315" width="15" style="40" customWidth="1"/>
    <col min="13316" max="13317" width="11.75" style="40" customWidth="1"/>
    <col min="13318" max="13318" width="12.125" style="40" customWidth="1"/>
    <col min="13319" max="13568" width="9" style="40"/>
    <col min="13569" max="13569" width="18.25" style="40" customWidth="1"/>
    <col min="13570" max="13570" width="7.5" style="40" customWidth="1"/>
    <col min="13571" max="13571" width="15" style="40" customWidth="1"/>
    <col min="13572" max="13573" width="11.75" style="40" customWidth="1"/>
    <col min="13574" max="13574" width="12.125" style="40" customWidth="1"/>
    <col min="13575" max="13824" width="9" style="40"/>
    <col min="13825" max="13825" width="18.25" style="40" customWidth="1"/>
    <col min="13826" max="13826" width="7.5" style="40" customWidth="1"/>
    <col min="13827" max="13827" width="15" style="40" customWidth="1"/>
    <col min="13828" max="13829" width="11.75" style="40" customWidth="1"/>
    <col min="13830" max="13830" width="12.125" style="40" customWidth="1"/>
    <col min="13831" max="14080" width="9" style="40"/>
    <col min="14081" max="14081" width="18.25" style="40" customWidth="1"/>
    <col min="14082" max="14082" width="7.5" style="40" customWidth="1"/>
    <col min="14083" max="14083" width="15" style="40" customWidth="1"/>
    <col min="14084" max="14085" width="11.75" style="40" customWidth="1"/>
    <col min="14086" max="14086" width="12.125" style="40" customWidth="1"/>
    <col min="14087" max="14336" width="9" style="40"/>
    <col min="14337" max="14337" width="18.25" style="40" customWidth="1"/>
    <col min="14338" max="14338" width="7.5" style="40" customWidth="1"/>
    <col min="14339" max="14339" width="15" style="40" customWidth="1"/>
    <col min="14340" max="14341" width="11.75" style="40" customWidth="1"/>
    <col min="14342" max="14342" width="12.125" style="40" customWidth="1"/>
    <col min="14343" max="14592" width="9" style="40"/>
    <col min="14593" max="14593" width="18.25" style="40" customWidth="1"/>
    <col min="14594" max="14594" width="7.5" style="40" customWidth="1"/>
    <col min="14595" max="14595" width="15" style="40" customWidth="1"/>
    <col min="14596" max="14597" width="11.75" style="40" customWidth="1"/>
    <col min="14598" max="14598" width="12.125" style="40" customWidth="1"/>
    <col min="14599" max="14848" width="9" style="40"/>
    <col min="14849" max="14849" width="18.25" style="40" customWidth="1"/>
    <col min="14850" max="14850" width="7.5" style="40" customWidth="1"/>
    <col min="14851" max="14851" width="15" style="40" customWidth="1"/>
    <col min="14852" max="14853" width="11.75" style="40" customWidth="1"/>
    <col min="14854" max="14854" width="12.125" style="40" customWidth="1"/>
    <col min="14855" max="15104" width="9" style="40"/>
    <col min="15105" max="15105" width="18.25" style="40" customWidth="1"/>
    <col min="15106" max="15106" width="7.5" style="40" customWidth="1"/>
    <col min="15107" max="15107" width="15" style="40" customWidth="1"/>
    <col min="15108" max="15109" width="11.75" style="40" customWidth="1"/>
    <col min="15110" max="15110" width="12.125" style="40" customWidth="1"/>
    <col min="15111" max="15360" width="9" style="40"/>
    <col min="15361" max="15361" width="18.25" style="40" customWidth="1"/>
    <col min="15362" max="15362" width="7.5" style="40" customWidth="1"/>
    <col min="15363" max="15363" width="15" style="40" customWidth="1"/>
    <col min="15364" max="15365" width="11.75" style="40" customWidth="1"/>
    <col min="15366" max="15366" width="12.125" style="40" customWidth="1"/>
    <col min="15367" max="15616" width="9" style="40"/>
    <col min="15617" max="15617" width="18.25" style="40" customWidth="1"/>
    <col min="15618" max="15618" width="7.5" style="40" customWidth="1"/>
    <col min="15619" max="15619" width="15" style="40" customWidth="1"/>
    <col min="15620" max="15621" width="11.75" style="40" customWidth="1"/>
    <col min="15622" max="15622" width="12.125" style="40" customWidth="1"/>
    <col min="15623" max="15872" width="9" style="40"/>
    <col min="15873" max="15873" width="18.25" style="40" customWidth="1"/>
    <col min="15874" max="15874" width="7.5" style="40" customWidth="1"/>
    <col min="15875" max="15875" width="15" style="40" customWidth="1"/>
    <col min="15876" max="15877" width="11.75" style="40" customWidth="1"/>
    <col min="15878" max="15878" width="12.125" style="40" customWidth="1"/>
    <col min="15879" max="16128" width="9" style="40"/>
    <col min="16129" max="16129" width="18.25" style="40" customWidth="1"/>
    <col min="16130" max="16130" width="7.5" style="40" customWidth="1"/>
    <col min="16131" max="16131" width="15" style="40" customWidth="1"/>
    <col min="16132" max="16133" width="11.75" style="40" customWidth="1"/>
    <col min="16134" max="16134" width="12.125" style="40" customWidth="1"/>
    <col min="16135" max="16384" width="9" style="40"/>
  </cols>
  <sheetData>
    <row r="1" spans="1:11" ht="21.75" customHeight="1">
      <c r="A1" s="184" t="s">
        <v>19</v>
      </c>
      <c r="B1" s="184"/>
      <c r="C1" s="130"/>
      <c r="D1" s="130"/>
      <c r="E1" s="130"/>
    </row>
    <row r="2" spans="1:11" ht="15" customHeight="1">
      <c r="A2" s="41"/>
      <c r="B2" s="41"/>
      <c r="C2" s="41"/>
      <c r="D2" s="41"/>
      <c r="E2" s="41"/>
    </row>
    <row r="3" spans="1:11" ht="20.25" customHeight="1">
      <c r="A3" s="129" t="s">
        <v>120</v>
      </c>
      <c r="B3" s="129"/>
      <c r="C3" s="129"/>
      <c r="D3" s="129"/>
      <c r="E3" s="129"/>
      <c r="H3" s="27"/>
      <c r="I3" s="27"/>
      <c r="J3" s="27"/>
    </row>
    <row r="4" spans="1:11" ht="27" customHeight="1">
      <c r="A4" s="186" t="s">
        <v>129</v>
      </c>
      <c r="B4" s="187" t="s">
        <v>102</v>
      </c>
      <c r="C4" s="189" t="s">
        <v>114</v>
      </c>
      <c r="D4" s="190"/>
      <c r="E4" s="191" t="s">
        <v>103</v>
      </c>
      <c r="F4" s="191"/>
      <c r="G4" s="27"/>
      <c r="H4" s="27"/>
      <c r="I4" s="27"/>
      <c r="K4" s="27"/>
    </row>
    <row r="5" spans="1:11" ht="23.25" customHeight="1">
      <c r="A5" s="181"/>
      <c r="B5" s="188"/>
      <c r="C5" s="45" t="s">
        <v>104</v>
      </c>
      <c r="D5" s="45" t="s">
        <v>105</v>
      </c>
      <c r="E5" s="192"/>
      <c r="F5" s="192"/>
      <c r="G5" s="27"/>
      <c r="H5" s="27"/>
      <c r="I5" s="27"/>
    </row>
    <row r="6" spans="1:11" ht="21.75" customHeight="1">
      <c r="A6" s="179" t="s">
        <v>130</v>
      </c>
      <c r="B6" s="173" t="s">
        <v>106</v>
      </c>
      <c r="C6" s="175" t="s">
        <v>113</v>
      </c>
      <c r="D6" s="58" t="s">
        <v>110</v>
      </c>
      <c r="E6" s="175" t="s">
        <v>117</v>
      </c>
      <c r="F6" s="176"/>
      <c r="G6" s="27"/>
      <c r="H6" s="27"/>
      <c r="I6" s="27"/>
    </row>
    <row r="7" spans="1:11" ht="21.75" customHeight="1">
      <c r="A7" s="180"/>
      <c r="B7" s="174"/>
      <c r="C7" s="177"/>
      <c r="D7" s="170" t="s">
        <v>141</v>
      </c>
      <c r="E7" s="177"/>
      <c r="F7" s="178"/>
      <c r="G7" s="27"/>
      <c r="H7" s="27"/>
      <c r="I7" s="27"/>
    </row>
    <row r="8" spans="1:11" ht="21.75" customHeight="1">
      <c r="A8" s="180"/>
      <c r="B8" s="174" t="s">
        <v>107</v>
      </c>
      <c r="C8" s="177" t="s">
        <v>111</v>
      </c>
      <c r="D8" s="170" t="s">
        <v>142</v>
      </c>
      <c r="E8" s="177"/>
      <c r="F8" s="178"/>
      <c r="G8" s="27"/>
      <c r="H8" s="27"/>
      <c r="I8" s="27"/>
    </row>
    <row r="9" spans="1:11" ht="21.75" customHeight="1">
      <c r="A9" s="180"/>
      <c r="B9" s="174"/>
      <c r="C9" s="177"/>
      <c r="D9" s="170" t="s">
        <v>143</v>
      </c>
      <c r="E9" s="177"/>
      <c r="F9" s="178"/>
      <c r="G9" s="27"/>
      <c r="H9" s="27"/>
      <c r="I9" s="27"/>
    </row>
    <row r="10" spans="1:11" ht="21.75" customHeight="1">
      <c r="A10" s="180"/>
      <c r="B10" s="174" t="s">
        <v>108</v>
      </c>
      <c r="C10" s="177" t="s">
        <v>112</v>
      </c>
      <c r="D10" s="170" t="s">
        <v>144</v>
      </c>
      <c r="E10" s="177" t="s">
        <v>118</v>
      </c>
      <c r="F10" s="178"/>
    </row>
    <row r="11" spans="1:11" ht="21.75" customHeight="1">
      <c r="A11" s="180"/>
      <c r="B11" s="174"/>
      <c r="C11" s="177"/>
      <c r="D11" s="170" t="s">
        <v>145</v>
      </c>
      <c r="E11" s="177"/>
      <c r="F11" s="178"/>
    </row>
    <row r="12" spans="1:11" ht="21.75" customHeight="1">
      <c r="A12" s="180"/>
      <c r="B12" s="174" t="s">
        <v>109</v>
      </c>
      <c r="C12" s="177" t="s">
        <v>139</v>
      </c>
      <c r="D12" s="170" t="s">
        <v>146</v>
      </c>
      <c r="E12" s="177"/>
      <c r="F12" s="178"/>
    </row>
    <row r="13" spans="1:11" ht="21.75" customHeight="1">
      <c r="A13" s="181"/>
      <c r="B13" s="193"/>
      <c r="C13" s="182"/>
      <c r="D13" s="171" t="s">
        <v>147</v>
      </c>
      <c r="E13" s="182"/>
      <c r="F13" s="183"/>
    </row>
    <row r="14" spans="1:11" ht="16.5" customHeight="1">
      <c r="A14" s="185"/>
      <c r="B14" s="185"/>
      <c r="C14" s="185"/>
      <c r="D14" s="185"/>
      <c r="E14" s="185"/>
    </row>
    <row r="15" spans="1:11" ht="68.25" customHeight="1">
      <c r="A15" s="185" t="s">
        <v>140</v>
      </c>
      <c r="B15" s="185"/>
      <c r="C15" s="185"/>
      <c r="D15" s="185"/>
      <c r="E15" s="185"/>
      <c r="F15" s="185"/>
      <c r="G15" s="185"/>
    </row>
    <row r="16" spans="1:11" ht="13.5" customHeight="1">
      <c r="A16" s="172"/>
      <c r="B16" s="172"/>
      <c r="C16" s="172"/>
      <c r="D16" s="172"/>
      <c r="E16" s="172"/>
      <c r="F16" s="172"/>
      <c r="G16" s="172"/>
    </row>
    <row r="17" spans="1:1" ht="17.25" customHeight="1">
      <c r="A17" s="40" t="s">
        <v>124</v>
      </c>
    </row>
  </sheetData>
  <mergeCells count="18">
    <mergeCell ref="A1:B1"/>
    <mergeCell ref="A15:G15"/>
    <mergeCell ref="A4:A5"/>
    <mergeCell ref="B4:B5"/>
    <mergeCell ref="C4:D4"/>
    <mergeCell ref="E4:F5"/>
    <mergeCell ref="A14:E14"/>
    <mergeCell ref="B10:B11"/>
    <mergeCell ref="B12:B13"/>
    <mergeCell ref="C6:C7"/>
    <mergeCell ref="C8:C9"/>
    <mergeCell ref="C10:C11"/>
    <mergeCell ref="C12:C13"/>
    <mergeCell ref="B6:B7"/>
    <mergeCell ref="E6:F9"/>
    <mergeCell ref="B8:B9"/>
    <mergeCell ref="A6:A13"/>
    <mergeCell ref="E10:F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sqref="A1:B1"/>
    </sheetView>
  </sheetViews>
  <sheetFormatPr defaultRowHeight="13.5"/>
  <cols>
    <col min="1" max="1" width="14.375" style="31" customWidth="1"/>
    <col min="2" max="2" width="9" style="31"/>
    <col min="3" max="3" width="7.75" style="31" customWidth="1"/>
    <col min="4" max="8" width="9.875" style="31" customWidth="1"/>
    <col min="9" max="9" width="13.75" style="31" bestFit="1" customWidth="1"/>
    <col min="10" max="256" width="9" style="31"/>
    <col min="257" max="257" width="13.25" style="31" customWidth="1"/>
    <col min="258" max="258" width="9" style="31"/>
    <col min="259" max="259" width="7.75" style="31" customWidth="1"/>
    <col min="260" max="264" width="9.875" style="31" customWidth="1"/>
    <col min="265" max="265" width="13.75" style="31" bestFit="1" customWidth="1"/>
    <col min="266" max="512" width="9" style="31"/>
    <col min="513" max="513" width="13.25" style="31" customWidth="1"/>
    <col min="514" max="514" width="9" style="31"/>
    <col min="515" max="515" width="7.75" style="31" customWidth="1"/>
    <col min="516" max="520" width="9.875" style="31" customWidth="1"/>
    <col min="521" max="521" width="13.75" style="31" bestFit="1" customWidth="1"/>
    <col min="522" max="768" width="9" style="31"/>
    <col min="769" max="769" width="13.25" style="31" customWidth="1"/>
    <col min="770" max="770" width="9" style="31"/>
    <col min="771" max="771" width="7.75" style="31" customWidth="1"/>
    <col min="772" max="776" width="9.875" style="31" customWidth="1"/>
    <col min="777" max="777" width="13.75" style="31" bestFit="1" customWidth="1"/>
    <col min="778" max="1024" width="9" style="31"/>
    <col min="1025" max="1025" width="13.25" style="31" customWidth="1"/>
    <col min="1026" max="1026" width="9" style="31"/>
    <col min="1027" max="1027" width="7.75" style="31" customWidth="1"/>
    <col min="1028" max="1032" width="9.875" style="31" customWidth="1"/>
    <col min="1033" max="1033" width="13.75" style="31" bestFit="1" customWidth="1"/>
    <col min="1034" max="1280" width="9" style="31"/>
    <col min="1281" max="1281" width="13.25" style="31" customWidth="1"/>
    <col min="1282" max="1282" width="9" style="31"/>
    <col min="1283" max="1283" width="7.75" style="31" customWidth="1"/>
    <col min="1284" max="1288" width="9.875" style="31" customWidth="1"/>
    <col min="1289" max="1289" width="13.75" style="31" bestFit="1" customWidth="1"/>
    <col min="1290" max="1536" width="9" style="31"/>
    <col min="1537" max="1537" width="13.25" style="31" customWidth="1"/>
    <col min="1538" max="1538" width="9" style="31"/>
    <col min="1539" max="1539" width="7.75" style="31" customWidth="1"/>
    <col min="1540" max="1544" width="9.875" style="31" customWidth="1"/>
    <col min="1545" max="1545" width="13.75" style="31" bestFit="1" customWidth="1"/>
    <col min="1546" max="1792" width="9" style="31"/>
    <col min="1793" max="1793" width="13.25" style="31" customWidth="1"/>
    <col min="1794" max="1794" width="9" style="31"/>
    <col min="1795" max="1795" width="7.75" style="31" customWidth="1"/>
    <col min="1796" max="1800" width="9.875" style="31" customWidth="1"/>
    <col min="1801" max="1801" width="13.75" style="31" bestFit="1" customWidth="1"/>
    <col min="1802" max="2048" width="9" style="31"/>
    <col min="2049" max="2049" width="13.25" style="31" customWidth="1"/>
    <col min="2050" max="2050" width="9" style="31"/>
    <col min="2051" max="2051" width="7.75" style="31" customWidth="1"/>
    <col min="2052" max="2056" width="9.875" style="31" customWidth="1"/>
    <col min="2057" max="2057" width="13.75" style="31" bestFit="1" customWidth="1"/>
    <col min="2058" max="2304" width="9" style="31"/>
    <col min="2305" max="2305" width="13.25" style="31" customWidth="1"/>
    <col min="2306" max="2306" width="9" style="31"/>
    <col min="2307" max="2307" width="7.75" style="31" customWidth="1"/>
    <col min="2308" max="2312" width="9.875" style="31" customWidth="1"/>
    <col min="2313" max="2313" width="13.75" style="31" bestFit="1" customWidth="1"/>
    <col min="2314" max="2560" width="9" style="31"/>
    <col min="2561" max="2561" width="13.25" style="31" customWidth="1"/>
    <col min="2562" max="2562" width="9" style="31"/>
    <col min="2563" max="2563" width="7.75" style="31" customWidth="1"/>
    <col min="2564" max="2568" width="9.875" style="31" customWidth="1"/>
    <col min="2569" max="2569" width="13.75" style="31" bestFit="1" customWidth="1"/>
    <col min="2570" max="2816" width="9" style="31"/>
    <col min="2817" max="2817" width="13.25" style="31" customWidth="1"/>
    <col min="2818" max="2818" width="9" style="31"/>
    <col min="2819" max="2819" width="7.75" style="31" customWidth="1"/>
    <col min="2820" max="2824" width="9.875" style="31" customWidth="1"/>
    <col min="2825" max="2825" width="13.75" style="31" bestFit="1" customWidth="1"/>
    <col min="2826" max="3072" width="9" style="31"/>
    <col min="3073" max="3073" width="13.25" style="31" customWidth="1"/>
    <col min="3074" max="3074" width="9" style="31"/>
    <col min="3075" max="3075" width="7.75" style="31" customWidth="1"/>
    <col min="3076" max="3080" width="9.875" style="31" customWidth="1"/>
    <col min="3081" max="3081" width="13.75" style="31" bestFit="1" customWidth="1"/>
    <col min="3082" max="3328" width="9" style="31"/>
    <col min="3329" max="3329" width="13.25" style="31" customWidth="1"/>
    <col min="3330" max="3330" width="9" style="31"/>
    <col min="3331" max="3331" width="7.75" style="31" customWidth="1"/>
    <col min="3332" max="3336" width="9.875" style="31" customWidth="1"/>
    <col min="3337" max="3337" width="13.75" style="31" bestFit="1" customWidth="1"/>
    <col min="3338" max="3584" width="9" style="31"/>
    <col min="3585" max="3585" width="13.25" style="31" customWidth="1"/>
    <col min="3586" max="3586" width="9" style="31"/>
    <col min="3587" max="3587" width="7.75" style="31" customWidth="1"/>
    <col min="3588" max="3592" width="9.875" style="31" customWidth="1"/>
    <col min="3593" max="3593" width="13.75" style="31" bestFit="1" customWidth="1"/>
    <col min="3594" max="3840" width="9" style="31"/>
    <col min="3841" max="3841" width="13.25" style="31" customWidth="1"/>
    <col min="3842" max="3842" width="9" style="31"/>
    <col min="3843" max="3843" width="7.75" style="31" customWidth="1"/>
    <col min="3844" max="3848" width="9.875" style="31" customWidth="1"/>
    <col min="3849" max="3849" width="13.75" style="31" bestFit="1" customWidth="1"/>
    <col min="3850" max="4096" width="9" style="31"/>
    <col min="4097" max="4097" width="13.25" style="31" customWidth="1"/>
    <col min="4098" max="4098" width="9" style="31"/>
    <col min="4099" max="4099" width="7.75" style="31" customWidth="1"/>
    <col min="4100" max="4104" width="9.875" style="31" customWidth="1"/>
    <col min="4105" max="4105" width="13.75" style="31" bestFit="1" customWidth="1"/>
    <col min="4106" max="4352" width="9" style="31"/>
    <col min="4353" max="4353" width="13.25" style="31" customWidth="1"/>
    <col min="4354" max="4354" width="9" style="31"/>
    <col min="4355" max="4355" width="7.75" style="31" customWidth="1"/>
    <col min="4356" max="4360" width="9.875" style="31" customWidth="1"/>
    <col min="4361" max="4361" width="13.75" style="31" bestFit="1" customWidth="1"/>
    <col min="4362" max="4608" width="9" style="31"/>
    <col min="4609" max="4609" width="13.25" style="31" customWidth="1"/>
    <col min="4610" max="4610" width="9" style="31"/>
    <col min="4611" max="4611" width="7.75" style="31" customWidth="1"/>
    <col min="4612" max="4616" width="9.875" style="31" customWidth="1"/>
    <col min="4617" max="4617" width="13.75" style="31" bestFit="1" customWidth="1"/>
    <col min="4618" max="4864" width="9" style="31"/>
    <col min="4865" max="4865" width="13.25" style="31" customWidth="1"/>
    <col min="4866" max="4866" width="9" style="31"/>
    <col min="4867" max="4867" width="7.75" style="31" customWidth="1"/>
    <col min="4868" max="4872" width="9.875" style="31" customWidth="1"/>
    <col min="4873" max="4873" width="13.75" style="31" bestFit="1" customWidth="1"/>
    <col min="4874" max="5120" width="9" style="31"/>
    <col min="5121" max="5121" width="13.25" style="31" customWidth="1"/>
    <col min="5122" max="5122" width="9" style="31"/>
    <col min="5123" max="5123" width="7.75" style="31" customWidth="1"/>
    <col min="5124" max="5128" width="9.875" style="31" customWidth="1"/>
    <col min="5129" max="5129" width="13.75" style="31" bestFit="1" customWidth="1"/>
    <col min="5130" max="5376" width="9" style="31"/>
    <col min="5377" max="5377" width="13.25" style="31" customWidth="1"/>
    <col min="5378" max="5378" width="9" style="31"/>
    <col min="5379" max="5379" width="7.75" style="31" customWidth="1"/>
    <col min="5380" max="5384" width="9.875" style="31" customWidth="1"/>
    <col min="5385" max="5385" width="13.75" style="31" bestFit="1" customWidth="1"/>
    <col min="5386" max="5632" width="9" style="31"/>
    <col min="5633" max="5633" width="13.25" style="31" customWidth="1"/>
    <col min="5634" max="5634" width="9" style="31"/>
    <col min="5635" max="5635" width="7.75" style="31" customWidth="1"/>
    <col min="5636" max="5640" width="9.875" style="31" customWidth="1"/>
    <col min="5641" max="5641" width="13.75" style="31" bestFit="1" customWidth="1"/>
    <col min="5642" max="5888" width="9" style="31"/>
    <col min="5889" max="5889" width="13.25" style="31" customWidth="1"/>
    <col min="5890" max="5890" width="9" style="31"/>
    <col min="5891" max="5891" width="7.75" style="31" customWidth="1"/>
    <col min="5892" max="5896" width="9.875" style="31" customWidth="1"/>
    <col min="5897" max="5897" width="13.75" style="31" bestFit="1" customWidth="1"/>
    <col min="5898" max="6144" width="9" style="31"/>
    <col min="6145" max="6145" width="13.25" style="31" customWidth="1"/>
    <col min="6146" max="6146" width="9" style="31"/>
    <col min="6147" max="6147" width="7.75" style="31" customWidth="1"/>
    <col min="6148" max="6152" width="9.875" style="31" customWidth="1"/>
    <col min="6153" max="6153" width="13.75" style="31" bestFit="1" customWidth="1"/>
    <col min="6154" max="6400" width="9" style="31"/>
    <col min="6401" max="6401" width="13.25" style="31" customWidth="1"/>
    <col min="6402" max="6402" width="9" style="31"/>
    <col min="6403" max="6403" width="7.75" style="31" customWidth="1"/>
    <col min="6404" max="6408" width="9.875" style="31" customWidth="1"/>
    <col min="6409" max="6409" width="13.75" style="31" bestFit="1" customWidth="1"/>
    <col min="6410" max="6656" width="9" style="31"/>
    <col min="6657" max="6657" width="13.25" style="31" customWidth="1"/>
    <col min="6658" max="6658" width="9" style="31"/>
    <col min="6659" max="6659" width="7.75" style="31" customWidth="1"/>
    <col min="6660" max="6664" width="9.875" style="31" customWidth="1"/>
    <col min="6665" max="6665" width="13.75" style="31" bestFit="1" customWidth="1"/>
    <col min="6666" max="6912" width="9" style="31"/>
    <col min="6913" max="6913" width="13.25" style="31" customWidth="1"/>
    <col min="6914" max="6914" width="9" style="31"/>
    <col min="6915" max="6915" width="7.75" style="31" customWidth="1"/>
    <col min="6916" max="6920" width="9.875" style="31" customWidth="1"/>
    <col min="6921" max="6921" width="13.75" style="31" bestFit="1" customWidth="1"/>
    <col min="6922" max="7168" width="9" style="31"/>
    <col min="7169" max="7169" width="13.25" style="31" customWidth="1"/>
    <col min="7170" max="7170" width="9" style="31"/>
    <col min="7171" max="7171" width="7.75" style="31" customWidth="1"/>
    <col min="7172" max="7176" width="9.875" style="31" customWidth="1"/>
    <col min="7177" max="7177" width="13.75" style="31" bestFit="1" customWidth="1"/>
    <col min="7178" max="7424" width="9" style="31"/>
    <col min="7425" max="7425" width="13.25" style="31" customWidth="1"/>
    <col min="7426" max="7426" width="9" style="31"/>
    <col min="7427" max="7427" width="7.75" style="31" customWidth="1"/>
    <col min="7428" max="7432" width="9.875" style="31" customWidth="1"/>
    <col min="7433" max="7433" width="13.75" style="31" bestFit="1" customWidth="1"/>
    <col min="7434" max="7680" width="9" style="31"/>
    <col min="7681" max="7681" width="13.25" style="31" customWidth="1"/>
    <col min="7682" max="7682" width="9" style="31"/>
    <col min="7683" max="7683" width="7.75" style="31" customWidth="1"/>
    <col min="7684" max="7688" width="9.875" style="31" customWidth="1"/>
    <col min="7689" max="7689" width="13.75" style="31" bestFit="1" customWidth="1"/>
    <col min="7690" max="7936" width="9" style="31"/>
    <col min="7937" max="7937" width="13.25" style="31" customWidth="1"/>
    <col min="7938" max="7938" width="9" style="31"/>
    <col min="7939" max="7939" width="7.75" style="31" customWidth="1"/>
    <col min="7940" max="7944" width="9.875" style="31" customWidth="1"/>
    <col min="7945" max="7945" width="13.75" style="31" bestFit="1" customWidth="1"/>
    <col min="7946" max="8192" width="9" style="31"/>
    <col min="8193" max="8193" width="13.25" style="31" customWidth="1"/>
    <col min="8194" max="8194" width="9" style="31"/>
    <col min="8195" max="8195" width="7.75" style="31" customWidth="1"/>
    <col min="8196" max="8200" width="9.875" style="31" customWidth="1"/>
    <col min="8201" max="8201" width="13.75" style="31" bestFit="1" customWidth="1"/>
    <col min="8202" max="8448" width="9" style="31"/>
    <col min="8449" max="8449" width="13.25" style="31" customWidth="1"/>
    <col min="8450" max="8450" width="9" style="31"/>
    <col min="8451" max="8451" width="7.75" style="31" customWidth="1"/>
    <col min="8452" max="8456" width="9.875" style="31" customWidth="1"/>
    <col min="8457" max="8457" width="13.75" style="31" bestFit="1" customWidth="1"/>
    <col min="8458" max="8704" width="9" style="31"/>
    <col min="8705" max="8705" width="13.25" style="31" customWidth="1"/>
    <col min="8706" max="8706" width="9" style="31"/>
    <col min="8707" max="8707" width="7.75" style="31" customWidth="1"/>
    <col min="8708" max="8712" width="9.875" style="31" customWidth="1"/>
    <col min="8713" max="8713" width="13.75" style="31" bestFit="1" customWidth="1"/>
    <col min="8714" max="8960" width="9" style="31"/>
    <col min="8961" max="8961" width="13.25" style="31" customWidth="1"/>
    <col min="8962" max="8962" width="9" style="31"/>
    <col min="8963" max="8963" width="7.75" style="31" customWidth="1"/>
    <col min="8964" max="8968" width="9.875" style="31" customWidth="1"/>
    <col min="8969" max="8969" width="13.75" style="31" bestFit="1" customWidth="1"/>
    <col min="8970" max="9216" width="9" style="31"/>
    <col min="9217" max="9217" width="13.25" style="31" customWidth="1"/>
    <col min="9218" max="9218" width="9" style="31"/>
    <col min="9219" max="9219" width="7.75" style="31" customWidth="1"/>
    <col min="9220" max="9224" width="9.875" style="31" customWidth="1"/>
    <col min="9225" max="9225" width="13.75" style="31" bestFit="1" customWidth="1"/>
    <col min="9226" max="9472" width="9" style="31"/>
    <col min="9473" max="9473" width="13.25" style="31" customWidth="1"/>
    <col min="9474" max="9474" width="9" style="31"/>
    <col min="9475" max="9475" width="7.75" style="31" customWidth="1"/>
    <col min="9476" max="9480" width="9.875" style="31" customWidth="1"/>
    <col min="9481" max="9481" width="13.75" style="31" bestFit="1" customWidth="1"/>
    <col min="9482" max="9728" width="9" style="31"/>
    <col min="9729" max="9729" width="13.25" style="31" customWidth="1"/>
    <col min="9730" max="9730" width="9" style="31"/>
    <col min="9731" max="9731" width="7.75" style="31" customWidth="1"/>
    <col min="9732" max="9736" width="9.875" style="31" customWidth="1"/>
    <col min="9737" max="9737" width="13.75" style="31" bestFit="1" customWidth="1"/>
    <col min="9738" max="9984" width="9" style="31"/>
    <col min="9985" max="9985" width="13.25" style="31" customWidth="1"/>
    <col min="9986" max="9986" width="9" style="31"/>
    <col min="9987" max="9987" width="7.75" style="31" customWidth="1"/>
    <col min="9988" max="9992" width="9.875" style="31" customWidth="1"/>
    <col min="9993" max="9993" width="13.75" style="31" bestFit="1" customWidth="1"/>
    <col min="9994" max="10240" width="9" style="31"/>
    <col min="10241" max="10241" width="13.25" style="31" customWidth="1"/>
    <col min="10242" max="10242" width="9" style="31"/>
    <col min="10243" max="10243" width="7.75" style="31" customWidth="1"/>
    <col min="10244" max="10248" width="9.875" style="31" customWidth="1"/>
    <col min="10249" max="10249" width="13.75" style="31" bestFit="1" customWidth="1"/>
    <col min="10250" max="10496" width="9" style="31"/>
    <col min="10497" max="10497" width="13.25" style="31" customWidth="1"/>
    <col min="10498" max="10498" width="9" style="31"/>
    <col min="10499" max="10499" width="7.75" style="31" customWidth="1"/>
    <col min="10500" max="10504" width="9.875" style="31" customWidth="1"/>
    <col min="10505" max="10505" width="13.75" style="31" bestFit="1" customWidth="1"/>
    <col min="10506" max="10752" width="9" style="31"/>
    <col min="10753" max="10753" width="13.25" style="31" customWidth="1"/>
    <col min="10754" max="10754" width="9" style="31"/>
    <col min="10755" max="10755" width="7.75" style="31" customWidth="1"/>
    <col min="10756" max="10760" width="9.875" style="31" customWidth="1"/>
    <col min="10761" max="10761" width="13.75" style="31" bestFit="1" customWidth="1"/>
    <col min="10762" max="11008" width="9" style="31"/>
    <col min="11009" max="11009" width="13.25" style="31" customWidth="1"/>
    <col min="11010" max="11010" width="9" style="31"/>
    <col min="11011" max="11011" width="7.75" style="31" customWidth="1"/>
    <col min="11012" max="11016" width="9.875" style="31" customWidth="1"/>
    <col min="11017" max="11017" width="13.75" style="31" bestFit="1" customWidth="1"/>
    <col min="11018" max="11264" width="9" style="31"/>
    <col min="11265" max="11265" width="13.25" style="31" customWidth="1"/>
    <col min="11266" max="11266" width="9" style="31"/>
    <col min="11267" max="11267" width="7.75" style="31" customWidth="1"/>
    <col min="11268" max="11272" width="9.875" style="31" customWidth="1"/>
    <col min="11273" max="11273" width="13.75" style="31" bestFit="1" customWidth="1"/>
    <col min="11274" max="11520" width="9" style="31"/>
    <col min="11521" max="11521" width="13.25" style="31" customWidth="1"/>
    <col min="11522" max="11522" width="9" style="31"/>
    <col min="11523" max="11523" width="7.75" style="31" customWidth="1"/>
    <col min="11524" max="11528" width="9.875" style="31" customWidth="1"/>
    <col min="11529" max="11529" width="13.75" style="31" bestFit="1" customWidth="1"/>
    <col min="11530" max="11776" width="9" style="31"/>
    <col min="11777" max="11777" width="13.25" style="31" customWidth="1"/>
    <col min="11778" max="11778" width="9" style="31"/>
    <col min="11779" max="11779" width="7.75" style="31" customWidth="1"/>
    <col min="11780" max="11784" width="9.875" style="31" customWidth="1"/>
    <col min="11785" max="11785" width="13.75" style="31" bestFit="1" customWidth="1"/>
    <col min="11786" max="12032" width="9" style="31"/>
    <col min="12033" max="12033" width="13.25" style="31" customWidth="1"/>
    <col min="12034" max="12034" width="9" style="31"/>
    <col min="12035" max="12035" width="7.75" style="31" customWidth="1"/>
    <col min="12036" max="12040" width="9.875" style="31" customWidth="1"/>
    <col min="12041" max="12041" width="13.75" style="31" bestFit="1" customWidth="1"/>
    <col min="12042" max="12288" width="9" style="31"/>
    <col min="12289" max="12289" width="13.25" style="31" customWidth="1"/>
    <col min="12290" max="12290" width="9" style="31"/>
    <col min="12291" max="12291" width="7.75" style="31" customWidth="1"/>
    <col min="12292" max="12296" width="9.875" style="31" customWidth="1"/>
    <col min="12297" max="12297" width="13.75" style="31" bestFit="1" customWidth="1"/>
    <col min="12298" max="12544" width="9" style="31"/>
    <col min="12545" max="12545" width="13.25" style="31" customWidth="1"/>
    <col min="12546" max="12546" width="9" style="31"/>
    <col min="12547" max="12547" width="7.75" style="31" customWidth="1"/>
    <col min="12548" max="12552" width="9.875" style="31" customWidth="1"/>
    <col min="12553" max="12553" width="13.75" style="31" bestFit="1" customWidth="1"/>
    <col min="12554" max="12800" width="9" style="31"/>
    <col min="12801" max="12801" width="13.25" style="31" customWidth="1"/>
    <col min="12802" max="12802" width="9" style="31"/>
    <col min="12803" max="12803" width="7.75" style="31" customWidth="1"/>
    <col min="12804" max="12808" width="9.875" style="31" customWidth="1"/>
    <col min="12809" max="12809" width="13.75" style="31" bestFit="1" customWidth="1"/>
    <col min="12810" max="13056" width="9" style="31"/>
    <col min="13057" max="13057" width="13.25" style="31" customWidth="1"/>
    <col min="13058" max="13058" width="9" style="31"/>
    <col min="13059" max="13059" width="7.75" style="31" customWidth="1"/>
    <col min="13060" max="13064" width="9.875" style="31" customWidth="1"/>
    <col min="13065" max="13065" width="13.75" style="31" bestFit="1" customWidth="1"/>
    <col min="13066" max="13312" width="9" style="31"/>
    <col min="13313" max="13313" width="13.25" style="31" customWidth="1"/>
    <col min="13314" max="13314" width="9" style="31"/>
    <col min="13315" max="13315" width="7.75" style="31" customWidth="1"/>
    <col min="13316" max="13320" width="9.875" style="31" customWidth="1"/>
    <col min="13321" max="13321" width="13.75" style="31" bestFit="1" customWidth="1"/>
    <col min="13322" max="13568" width="9" style="31"/>
    <col min="13569" max="13569" width="13.25" style="31" customWidth="1"/>
    <col min="13570" max="13570" width="9" style="31"/>
    <col min="13571" max="13571" width="7.75" style="31" customWidth="1"/>
    <col min="13572" max="13576" width="9.875" style="31" customWidth="1"/>
    <col min="13577" max="13577" width="13.75" style="31" bestFit="1" customWidth="1"/>
    <col min="13578" max="13824" width="9" style="31"/>
    <col min="13825" max="13825" width="13.25" style="31" customWidth="1"/>
    <col min="13826" max="13826" width="9" style="31"/>
    <col min="13827" max="13827" width="7.75" style="31" customWidth="1"/>
    <col min="13828" max="13832" width="9.875" style="31" customWidth="1"/>
    <col min="13833" max="13833" width="13.75" style="31" bestFit="1" customWidth="1"/>
    <col min="13834" max="14080" width="9" style="31"/>
    <col min="14081" max="14081" width="13.25" style="31" customWidth="1"/>
    <col min="14082" max="14082" width="9" style="31"/>
    <col min="14083" max="14083" width="7.75" style="31" customWidth="1"/>
    <col min="14084" max="14088" width="9.875" style="31" customWidth="1"/>
    <col min="14089" max="14089" width="13.75" style="31" bestFit="1" customWidth="1"/>
    <col min="14090" max="14336" width="9" style="31"/>
    <col min="14337" max="14337" width="13.25" style="31" customWidth="1"/>
    <col min="14338" max="14338" width="9" style="31"/>
    <col min="14339" max="14339" width="7.75" style="31" customWidth="1"/>
    <col min="14340" max="14344" width="9.875" style="31" customWidth="1"/>
    <col min="14345" max="14345" width="13.75" style="31" bestFit="1" customWidth="1"/>
    <col min="14346" max="14592" width="9" style="31"/>
    <col min="14593" max="14593" width="13.25" style="31" customWidth="1"/>
    <col min="14594" max="14594" width="9" style="31"/>
    <col min="14595" max="14595" width="7.75" style="31" customWidth="1"/>
    <col min="14596" max="14600" width="9.875" style="31" customWidth="1"/>
    <col min="14601" max="14601" width="13.75" style="31" bestFit="1" customWidth="1"/>
    <col min="14602" max="14848" width="9" style="31"/>
    <col min="14849" max="14849" width="13.25" style="31" customWidth="1"/>
    <col min="14850" max="14850" width="9" style="31"/>
    <col min="14851" max="14851" width="7.75" style="31" customWidth="1"/>
    <col min="14852" max="14856" width="9.875" style="31" customWidth="1"/>
    <col min="14857" max="14857" width="13.75" style="31" bestFit="1" customWidth="1"/>
    <col min="14858" max="15104" width="9" style="31"/>
    <col min="15105" max="15105" width="13.25" style="31" customWidth="1"/>
    <col min="15106" max="15106" width="9" style="31"/>
    <col min="15107" max="15107" width="7.75" style="31" customWidth="1"/>
    <col min="15108" max="15112" width="9.875" style="31" customWidth="1"/>
    <col min="15113" max="15113" width="13.75" style="31" bestFit="1" customWidth="1"/>
    <col min="15114" max="15360" width="9" style="31"/>
    <col min="15361" max="15361" width="13.25" style="31" customWidth="1"/>
    <col min="15362" max="15362" width="9" style="31"/>
    <col min="15363" max="15363" width="7.75" style="31" customWidth="1"/>
    <col min="15364" max="15368" width="9.875" style="31" customWidth="1"/>
    <col min="15369" max="15369" width="13.75" style="31" bestFit="1" customWidth="1"/>
    <col min="15370" max="15616" width="9" style="31"/>
    <col min="15617" max="15617" width="13.25" style="31" customWidth="1"/>
    <col min="15618" max="15618" width="9" style="31"/>
    <col min="15619" max="15619" width="7.75" style="31" customWidth="1"/>
    <col min="15620" max="15624" width="9.875" style="31" customWidth="1"/>
    <col min="15625" max="15625" width="13.75" style="31" bestFit="1" customWidth="1"/>
    <col min="15626" max="15872" width="9" style="31"/>
    <col min="15873" max="15873" width="13.25" style="31" customWidth="1"/>
    <col min="15874" max="15874" width="9" style="31"/>
    <col min="15875" max="15875" width="7.75" style="31" customWidth="1"/>
    <col min="15876" max="15880" width="9.875" style="31" customWidth="1"/>
    <col min="15881" max="15881" width="13.75" style="31" bestFit="1" customWidth="1"/>
    <col min="15882" max="16128" width="9" style="31"/>
    <col min="16129" max="16129" width="13.25" style="31" customWidth="1"/>
    <col min="16130" max="16130" width="9" style="31"/>
    <col min="16131" max="16131" width="7.75" style="31" customWidth="1"/>
    <col min="16132" max="16136" width="9.875" style="31" customWidth="1"/>
    <col min="16137" max="16137" width="13.75" style="31" bestFit="1" customWidth="1"/>
    <col min="16138" max="16384" width="9" style="31"/>
  </cols>
  <sheetData>
    <row r="1" spans="1:25" s="47" customFormat="1" ht="20.25" customHeight="1">
      <c r="A1" s="197" t="s">
        <v>116</v>
      </c>
      <c r="B1" s="197"/>
      <c r="C1" s="131"/>
      <c r="D1" s="131"/>
      <c r="E1" s="131"/>
      <c r="F1" s="131"/>
      <c r="G1" s="131"/>
      <c r="H1" s="131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5" ht="20.25" customHeight="1">
      <c r="A3" s="86" t="s">
        <v>119</v>
      </c>
      <c r="B3" s="48"/>
      <c r="C3" s="31" t="s">
        <v>0</v>
      </c>
      <c r="D3" s="31" t="s">
        <v>0</v>
      </c>
      <c r="E3" s="48"/>
      <c r="F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33" customFormat="1" ht="24.75" customHeight="1">
      <c r="A4" s="198" t="s">
        <v>149</v>
      </c>
      <c r="B4" s="200" t="s">
        <v>62</v>
      </c>
      <c r="C4" s="206" t="s">
        <v>63</v>
      </c>
      <c r="D4" s="207"/>
      <c r="E4" s="202" t="s">
        <v>64</v>
      </c>
      <c r="F4" s="203"/>
      <c r="G4" s="208" t="s">
        <v>65</v>
      </c>
      <c r="H4" s="204" t="s">
        <v>66</v>
      </c>
      <c r="I4" s="37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s="33" customFormat="1" ht="30" customHeight="1">
      <c r="A5" s="199"/>
      <c r="B5" s="201"/>
      <c r="C5" s="43" t="s">
        <v>67</v>
      </c>
      <c r="D5" s="44" t="s">
        <v>63</v>
      </c>
      <c r="E5" s="135" t="s">
        <v>101</v>
      </c>
      <c r="F5" s="42" t="s">
        <v>1</v>
      </c>
      <c r="G5" s="209"/>
      <c r="H5" s="205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5" s="37" customFormat="1" ht="22.5" customHeight="1">
      <c r="A6" s="59" t="s">
        <v>29</v>
      </c>
      <c r="B6" s="151">
        <v>17.48</v>
      </c>
      <c r="C6" s="62">
        <v>100</v>
      </c>
      <c r="D6" s="136">
        <v>1</v>
      </c>
      <c r="E6" s="136">
        <v>17</v>
      </c>
      <c r="F6" s="136">
        <v>9</v>
      </c>
      <c r="G6" s="139">
        <v>333</v>
      </c>
      <c r="H6" s="142">
        <v>2330</v>
      </c>
      <c r="I6" s="50"/>
      <c r="J6" s="50"/>
      <c r="K6" s="51"/>
      <c r="L6" s="51"/>
      <c r="M6" s="51"/>
      <c r="N6" s="51"/>
      <c r="O6" s="51"/>
      <c r="P6" s="51"/>
      <c r="Q6" s="195"/>
      <c r="R6" s="50"/>
      <c r="S6" s="50"/>
      <c r="T6" s="50"/>
      <c r="U6" s="50"/>
      <c r="V6" s="50"/>
      <c r="W6" s="50"/>
      <c r="X6" s="50"/>
      <c r="Y6" s="50"/>
    </row>
    <row r="7" spans="1:25" s="37" customFormat="1" ht="22.5" customHeight="1">
      <c r="A7" s="60" t="s">
        <v>30</v>
      </c>
      <c r="B7" s="152">
        <v>17.48</v>
      </c>
      <c r="C7" s="63">
        <v>100.00000000000001</v>
      </c>
      <c r="D7" s="137">
        <v>1</v>
      </c>
      <c r="E7" s="137">
        <v>17</v>
      </c>
      <c r="F7" s="137">
        <v>9</v>
      </c>
      <c r="G7" s="140">
        <v>337</v>
      </c>
      <c r="H7" s="143">
        <v>2360</v>
      </c>
      <c r="I7" s="50"/>
      <c r="J7" s="50"/>
      <c r="K7" s="51"/>
      <c r="L7" s="51"/>
      <c r="M7" s="51"/>
      <c r="N7" s="51"/>
      <c r="O7" s="51"/>
      <c r="P7" s="51"/>
      <c r="Q7" s="195"/>
      <c r="R7" s="50"/>
      <c r="S7" s="50"/>
      <c r="T7" s="50"/>
      <c r="U7" s="50"/>
      <c r="V7" s="50"/>
      <c r="W7" s="50"/>
      <c r="X7" s="50"/>
      <c r="Y7" s="50"/>
    </row>
    <row r="8" spans="1:25" s="37" customFormat="1" ht="22.5" customHeight="1">
      <c r="A8" s="60" t="s">
        <v>43</v>
      </c>
      <c r="B8" s="152">
        <v>17.48</v>
      </c>
      <c r="C8" s="63">
        <v>100</v>
      </c>
      <c r="D8" s="137">
        <v>1</v>
      </c>
      <c r="E8" s="137">
        <v>17</v>
      </c>
      <c r="F8" s="137">
        <v>9</v>
      </c>
      <c r="G8" s="140">
        <v>337</v>
      </c>
      <c r="H8" s="143">
        <v>2360</v>
      </c>
      <c r="I8" s="50"/>
      <c r="J8" s="50"/>
      <c r="K8" s="51"/>
      <c r="L8" s="51"/>
      <c r="M8" s="51"/>
      <c r="N8" s="51"/>
      <c r="O8" s="51"/>
      <c r="P8" s="51"/>
      <c r="Q8" s="195"/>
      <c r="R8" s="50"/>
      <c r="S8" s="50"/>
      <c r="T8" s="50"/>
      <c r="U8" s="50"/>
      <c r="V8" s="50"/>
      <c r="W8" s="50"/>
      <c r="X8" s="50"/>
      <c r="Y8" s="50"/>
    </row>
    <row r="9" spans="1:25" s="37" customFormat="1" ht="22.5" customHeight="1">
      <c r="A9" s="60" t="s">
        <v>59</v>
      </c>
      <c r="B9" s="152">
        <v>17.350000000000001</v>
      </c>
      <c r="C9" s="63">
        <v>100</v>
      </c>
      <c r="D9" s="137">
        <v>1</v>
      </c>
      <c r="E9" s="137">
        <v>17</v>
      </c>
      <c r="F9" s="137">
        <v>9</v>
      </c>
      <c r="G9" s="140">
        <v>337</v>
      </c>
      <c r="H9" s="143">
        <v>2360</v>
      </c>
      <c r="I9" s="50"/>
      <c r="J9" s="50"/>
      <c r="K9" s="51"/>
      <c r="L9" s="51"/>
      <c r="M9" s="51"/>
      <c r="N9" s="51"/>
      <c r="O9" s="51"/>
      <c r="P9" s="51"/>
      <c r="Q9" s="195"/>
      <c r="R9" s="50"/>
      <c r="S9" s="50"/>
      <c r="T9" s="50"/>
      <c r="U9" s="50"/>
      <c r="V9" s="50"/>
      <c r="W9" s="50"/>
      <c r="X9" s="50"/>
      <c r="Y9" s="50"/>
    </row>
    <row r="10" spans="1:25" s="37" customFormat="1" ht="22.5" customHeight="1">
      <c r="A10" s="60" t="s">
        <v>60</v>
      </c>
      <c r="B10" s="152">
        <v>17.329999999999998</v>
      </c>
      <c r="C10" s="63">
        <v>100.00226362134143</v>
      </c>
      <c r="D10" s="137">
        <v>1</v>
      </c>
      <c r="E10" s="137">
        <v>17</v>
      </c>
      <c r="F10" s="137">
        <v>9</v>
      </c>
      <c r="G10" s="140">
        <v>337</v>
      </c>
      <c r="H10" s="143">
        <v>2360</v>
      </c>
      <c r="I10" s="50"/>
      <c r="J10" s="50"/>
      <c r="K10" s="51"/>
      <c r="L10" s="51"/>
      <c r="M10" s="51"/>
      <c r="N10" s="51"/>
      <c r="O10" s="51"/>
      <c r="P10" s="51"/>
      <c r="Q10" s="195"/>
      <c r="R10" s="50"/>
      <c r="S10" s="50"/>
      <c r="T10" s="50"/>
      <c r="U10" s="50"/>
      <c r="V10" s="50"/>
      <c r="W10" s="50"/>
      <c r="X10" s="50"/>
      <c r="Y10" s="50"/>
    </row>
    <row r="11" spans="1:25" s="37" customFormat="1" ht="22.5" customHeight="1">
      <c r="A11" s="61" t="s">
        <v>61</v>
      </c>
      <c r="B11" s="153">
        <v>17.329999999999998</v>
      </c>
      <c r="C11" s="64">
        <v>100.00226362134143</v>
      </c>
      <c r="D11" s="138">
        <v>1</v>
      </c>
      <c r="E11" s="138">
        <v>17</v>
      </c>
      <c r="F11" s="138">
        <v>9</v>
      </c>
      <c r="G11" s="141">
        <v>337</v>
      </c>
      <c r="H11" s="144">
        <v>2360</v>
      </c>
      <c r="I11" s="50"/>
      <c r="J11" s="50"/>
      <c r="K11" s="51"/>
      <c r="L11" s="51"/>
      <c r="M11" s="51"/>
      <c r="N11" s="51"/>
      <c r="O11" s="51"/>
      <c r="P11" s="51"/>
      <c r="Q11" s="195"/>
      <c r="R11" s="50"/>
      <c r="S11" s="50"/>
      <c r="T11" s="50"/>
      <c r="U11" s="50"/>
      <c r="V11" s="50"/>
      <c r="W11" s="50"/>
      <c r="X11" s="50"/>
      <c r="Y11" s="50"/>
    </row>
    <row r="12" spans="1:25" s="33" customFormat="1" ht="15" customHeight="1">
      <c r="A12" s="37"/>
      <c r="B12" s="50"/>
      <c r="C12" s="52"/>
      <c r="D12" s="52"/>
      <c r="E12" s="39"/>
      <c r="F12" s="39"/>
      <c r="G12" s="39"/>
      <c r="H12" s="53"/>
      <c r="K12" s="54"/>
      <c r="L12" s="54"/>
      <c r="M12" s="54"/>
      <c r="N12" s="54"/>
      <c r="O12" s="54"/>
      <c r="P12" s="54"/>
      <c r="Q12" s="195"/>
    </row>
    <row r="13" spans="1:25" ht="20.25" customHeight="1">
      <c r="A13" s="76" t="s">
        <v>2</v>
      </c>
      <c r="B13" s="65">
        <v>0.47</v>
      </c>
      <c r="C13" s="154">
        <v>2.71</v>
      </c>
      <c r="D13" s="66">
        <v>0</v>
      </c>
      <c r="E13" s="67">
        <v>1</v>
      </c>
      <c r="F13" s="196">
        <v>1</v>
      </c>
      <c r="G13" s="145">
        <v>18</v>
      </c>
      <c r="H13" s="146">
        <v>120</v>
      </c>
      <c r="I13" s="55"/>
      <c r="J13" s="56"/>
      <c r="K13" s="51"/>
      <c r="L13" s="51"/>
      <c r="M13" s="51"/>
      <c r="N13" s="51"/>
      <c r="O13" s="51"/>
      <c r="P13" s="51"/>
      <c r="Q13" s="195"/>
    </row>
    <row r="14" spans="1:25" ht="20.25" customHeight="1">
      <c r="A14" s="77" t="s">
        <v>3</v>
      </c>
      <c r="B14" s="68">
        <v>0.65</v>
      </c>
      <c r="C14" s="155">
        <v>3.75</v>
      </c>
      <c r="D14" s="69">
        <v>0</v>
      </c>
      <c r="E14" s="70">
        <v>1</v>
      </c>
      <c r="F14" s="194"/>
      <c r="G14" s="147">
        <v>20</v>
      </c>
      <c r="H14" s="148">
        <v>146</v>
      </c>
      <c r="I14" s="55"/>
      <c r="K14" s="51"/>
      <c r="L14" s="51"/>
      <c r="M14" s="51"/>
      <c r="N14" s="51"/>
      <c r="O14" s="51"/>
      <c r="P14" s="51"/>
      <c r="Q14" s="195"/>
    </row>
    <row r="15" spans="1:25" ht="20.25" customHeight="1">
      <c r="A15" s="77" t="s">
        <v>4</v>
      </c>
      <c r="B15" s="68">
        <v>0.76</v>
      </c>
      <c r="C15" s="155">
        <v>4.3899999999999997</v>
      </c>
      <c r="D15" s="69">
        <v>0</v>
      </c>
      <c r="E15" s="70">
        <v>1</v>
      </c>
      <c r="F15" s="194"/>
      <c r="G15" s="147">
        <v>30</v>
      </c>
      <c r="H15" s="148">
        <v>179</v>
      </c>
      <c r="I15" s="55"/>
      <c r="K15" s="51"/>
      <c r="L15" s="51"/>
      <c r="M15" s="51"/>
      <c r="N15" s="51"/>
      <c r="O15" s="51"/>
      <c r="P15" s="51"/>
      <c r="Q15" s="195"/>
    </row>
    <row r="16" spans="1:25" ht="20.25" customHeight="1">
      <c r="A16" s="77" t="s">
        <v>5</v>
      </c>
      <c r="B16" s="68">
        <v>0.64</v>
      </c>
      <c r="C16" s="155">
        <v>3.69</v>
      </c>
      <c r="D16" s="69">
        <v>0</v>
      </c>
      <c r="E16" s="70">
        <v>1</v>
      </c>
      <c r="F16" s="194">
        <v>1</v>
      </c>
      <c r="G16" s="147">
        <v>19</v>
      </c>
      <c r="H16" s="148">
        <v>139</v>
      </c>
      <c r="I16" s="55"/>
      <c r="K16" s="51"/>
      <c r="L16" s="51"/>
      <c r="M16" s="51"/>
      <c r="N16" s="51"/>
      <c r="O16" s="51"/>
      <c r="P16" s="51"/>
      <c r="Q16" s="195"/>
    </row>
    <row r="17" spans="1:17" ht="20.25" customHeight="1">
      <c r="A17" s="77" t="s">
        <v>6</v>
      </c>
      <c r="B17" s="68">
        <v>0.49</v>
      </c>
      <c r="C17" s="155">
        <v>2.83</v>
      </c>
      <c r="D17" s="69">
        <v>0</v>
      </c>
      <c r="E17" s="70">
        <v>1</v>
      </c>
      <c r="F17" s="194"/>
      <c r="G17" s="147">
        <v>22</v>
      </c>
      <c r="H17" s="148">
        <v>160</v>
      </c>
      <c r="I17" s="55"/>
      <c r="K17" s="51"/>
      <c r="L17" s="51"/>
      <c r="M17" s="51"/>
      <c r="N17" s="51"/>
      <c r="O17" s="51"/>
      <c r="P17" s="51"/>
      <c r="Q17" s="195"/>
    </row>
    <row r="18" spans="1:17" ht="20.25" customHeight="1">
      <c r="A18" s="77" t="s">
        <v>7</v>
      </c>
      <c r="B18" s="68">
        <v>0.39</v>
      </c>
      <c r="C18" s="155">
        <v>2.25</v>
      </c>
      <c r="D18" s="69">
        <v>0</v>
      </c>
      <c r="E18" s="70">
        <v>1</v>
      </c>
      <c r="F18" s="194"/>
      <c r="G18" s="147">
        <v>18</v>
      </c>
      <c r="H18" s="148">
        <v>135</v>
      </c>
      <c r="I18" s="55"/>
      <c r="K18" s="51"/>
      <c r="L18" s="51"/>
      <c r="M18" s="51"/>
      <c r="N18" s="51"/>
      <c r="O18" s="51"/>
      <c r="P18" s="51"/>
      <c r="Q18" s="195"/>
    </row>
    <row r="19" spans="1:17" ht="20.25" customHeight="1">
      <c r="A19" s="77" t="s">
        <v>8</v>
      </c>
      <c r="B19" s="68">
        <v>0.28000000000000003</v>
      </c>
      <c r="C19" s="155">
        <v>1.62</v>
      </c>
      <c r="D19" s="69">
        <v>0</v>
      </c>
      <c r="E19" s="70">
        <v>1</v>
      </c>
      <c r="F19" s="194"/>
      <c r="G19" s="147">
        <v>14</v>
      </c>
      <c r="H19" s="148">
        <v>102</v>
      </c>
      <c r="I19" s="55"/>
      <c r="K19" s="51"/>
      <c r="L19" s="51"/>
      <c r="M19" s="51"/>
      <c r="N19" s="51"/>
      <c r="O19" s="51"/>
      <c r="P19" s="51"/>
      <c r="Q19" s="195"/>
    </row>
    <row r="20" spans="1:17" ht="20.25" customHeight="1">
      <c r="A20" s="77" t="s">
        <v>9</v>
      </c>
      <c r="B20" s="68">
        <v>0.27</v>
      </c>
      <c r="C20" s="155">
        <v>1.56</v>
      </c>
      <c r="D20" s="69">
        <v>0</v>
      </c>
      <c r="E20" s="70">
        <v>1</v>
      </c>
      <c r="F20" s="194"/>
      <c r="G20" s="147">
        <v>13</v>
      </c>
      <c r="H20" s="148">
        <v>99</v>
      </c>
      <c r="I20" s="55"/>
      <c r="K20" s="195"/>
      <c r="L20" s="195"/>
      <c r="M20" s="195"/>
      <c r="N20" s="195"/>
      <c r="O20" s="195"/>
      <c r="P20" s="195"/>
      <c r="Q20" s="51"/>
    </row>
    <row r="21" spans="1:17" ht="20.25" customHeight="1">
      <c r="A21" s="77" t="s">
        <v>10</v>
      </c>
      <c r="B21" s="68">
        <v>2.74</v>
      </c>
      <c r="C21" s="155">
        <v>15.8</v>
      </c>
      <c r="D21" s="69">
        <v>0</v>
      </c>
      <c r="E21" s="70">
        <v>1</v>
      </c>
      <c r="F21" s="194"/>
      <c r="G21" s="147">
        <v>23</v>
      </c>
      <c r="H21" s="148">
        <v>173</v>
      </c>
      <c r="I21" s="55"/>
      <c r="J21" s="56"/>
      <c r="K21" s="195"/>
      <c r="L21" s="195"/>
      <c r="M21" s="195"/>
      <c r="N21" s="195"/>
      <c r="O21" s="195"/>
      <c r="P21" s="195"/>
      <c r="Q21" s="51"/>
    </row>
    <row r="22" spans="1:17" ht="20.25" customHeight="1">
      <c r="A22" s="77" t="s">
        <v>11</v>
      </c>
      <c r="B22" s="68">
        <v>0.39</v>
      </c>
      <c r="C22" s="155">
        <v>2.2400000000000002</v>
      </c>
      <c r="D22" s="69">
        <v>0</v>
      </c>
      <c r="E22" s="70">
        <v>1</v>
      </c>
      <c r="F22" s="194">
        <v>1</v>
      </c>
      <c r="G22" s="147">
        <v>16</v>
      </c>
      <c r="H22" s="148">
        <v>110</v>
      </c>
      <c r="I22" s="55"/>
      <c r="K22" s="51"/>
      <c r="L22" s="51"/>
      <c r="M22" s="51"/>
      <c r="N22" s="51"/>
      <c r="O22" s="51"/>
      <c r="P22" s="51"/>
      <c r="Q22" s="51"/>
    </row>
    <row r="23" spans="1:17" ht="20.25" customHeight="1">
      <c r="A23" s="77" t="s">
        <v>12</v>
      </c>
      <c r="B23" s="68">
        <v>0.28999999999999998</v>
      </c>
      <c r="C23" s="155">
        <v>1.67</v>
      </c>
      <c r="D23" s="69">
        <v>0</v>
      </c>
      <c r="E23" s="70">
        <v>1</v>
      </c>
      <c r="F23" s="194"/>
      <c r="G23" s="147">
        <v>12</v>
      </c>
      <c r="H23" s="148">
        <v>87</v>
      </c>
      <c r="I23" s="55"/>
    </row>
    <row r="24" spans="1:17" ht="20.25" customHeight="1">
      <c r="A24" s="77" t="s">
        <v>13</v>
      </c>
      <c r="B24" s="68">
        <v>0.78</v>
      </c>
      <c r="C24" s="155">
        <v>4.49</v>
      </c>
      <c r="D24" s="69">
        <v>0</v>
      </c>
      <c r="E24" s="70">
        <v>1</v>
      </c>
      <c r="F24" s="194"/>
      <c r="G24" s="147">
        <v>24</v>
      </c>
      <c r="H24" s="148">
        <v>161</v>
      </c>
      <c r="I24" s="55"/>
      <c r="J24" s="56"/>
    </row>
    <row r="25" spans="1:17" ht="20.25" customHeight="1">
      <c r="A25" s="77" t="s">
        <v>14</v>
      </c>
      <c r="B25" s="68">
        <v>0.74</v>
      </c>
      <c r="C25" s="155">
        <v>4.26</v>
      </c>
      <c r="D25" s="69">
        <v>0</v>
      </c>
      <c r="E25" s="70">
        <v>1</v>
      </c>
      <c r="F25" s="194"/>
      <c r="G25" s="147">
        <v>27</v>
      </c>
      <c r="H25" s="148">
        <v>184</v>
      </c>
      <c r="I25" s="55"/>
      <c r="J25" s="56"/>
    </row>
    <row r="26" spans="1:17" ht="20.25" customHeight="1">
      <c r="A26" s="77" t="s">
        <v>15</v>
      </c>
      <c r="B26" s="68">
        <v>0.42</v>
      </c>
      <c r="C26" s="155">
        <v>2.42</v>
      </c>
      <c r="D26" s="69">
        <v>0</v>
      </c>
      <c r="E26" s="70">
        <v>1</v>
      </c>
      <c r="F26" s="194"/>
      <c r="G26" s="147">
        <v>14</v>
      </c>
      <c r="H26" s="148">
        <v>97</v>
      </c>
      <c r="I26" s="55"/>
      <c r="J26" s="56"/>
    </row>
    <row r="27" spans="1:17" ht="20.25" customHeight="1">
      <c r="A27" s="77" t="s">
        <v>16</v>
      </c>
      <c r="B27" s="68">
        <v>0.73</v>
      </c>
      <c r="C27" s="155">
        <v>4.2</v>
      </c>
      <c r="D27" s="69">
        <v>0</v>
      </c>
      <c r="E27" s="70">
        <v>1</v>
      </c>
      <c r="F27" s="194"/>
      <c r="G27" s="147">
        <v>17</v>
      </c>
      <c r="H27" s="148">
        <v>121</v>
      </c>
      <c r="I27" s="55"/>
      <c r="J27" s="56"/>
    </row>
    <row r="28" spans="1:17" ht="20.25" customHeight="1">
      <c r="A28" s="77" t="s">
        <v>17</v>
      </c>
      <c r="B28" s="68">
        <v>6.69</v>
      </c>
      <c r="C28" s="155">
        <v>38.549999999999997</v>
      </c>
      <c r="D28" s="69">
        <v>0</v>
      </c>
      <c r="E28" s="70">
        <v>1</v>
      </c>
      <c r="F28" s="71">
        <v>3</v>
      </c>
      <c r="G28" s="147">
        <v>30</v>
      </c>
      <c r="H28" s="148">
        <v>209</v>
      </c>
      <c r="I28" s="55"/>
      <c r="J28" s="56"/>
    </row>
    <row r="29" spans="1:17" ht="20.25" customHeight="1">
      <c r="A29" s="78" t="s">
        <v>18</v>
      </c>
      <c r="B29" s="72">
        <v>0.61</v>
      </c>
      <c r="C29" s="156">
        <v>3.57</v>
      </c>
      <c r="D29" s="73">
        <v>0</v>
      </c>
      <c r="E29" s="74">
        <v>1</v>
      </c>
      <c r="F29" s="75">
        <v>3</v>
      </c>
      <c r="G29" s="149">
        <v>20</v>
      </c>
      <c r="H29" s="150">
        <v>138</v>
      </c>
      <c r="I29" s="55"/>
    </row>
    <row r="30" spans="1:17" s="33" customFormat="1" ht="14.25" customHeight="1">
      <c r="B30" s="50"/>
      <c r="C30" s="50"/>
      <c r="D30" s="50"/>
      <c r="E30" s="50"/>
      <c r="F30" s="50"/>
      <c r="G30" s="50"/>
      <c r="H30" s="50"/>
      <c r="I30" s="50"/>
      <c r="J30" s="50"/>
    </row>
    <row r="31" spans="1:17" ht="16.5" customHeight="1">
      <c r="A31" s="169" t="s">
        <v>115</v>
      </c>
    </row>
  </sheetData>
  <mergeCells count="19">
    <mergeCell ref="A1:B1"/>
    <mergeCell ref="Q6:Q8"/>
    <mergeCell ref="A4:A5"/>
    <mergeCell ref="B4:B5"/>
    <mergeCell ref="E4:F4"/>
    <mergeCell ref="H4:H5"/>
    <mergeCell ref="C4:D4"/>
    <mergeCell ref="G4:G5"/>
    <mergeCell ref="F22:F27"/>
    <mergeCell ref="Q9:Q13"/>
    <mergeCell ref="F13:F15"/>
    <mergeCell ref="Q14:Q19"/>
    <mergeCell ref="F16:F21"/>
    <mergeCell ref="K20:K21"/>
    <mergeCell ref="L20:L21"/>
    <mergeCell ref="M20:M21"/>
    <mergeCell ref="N20:N21"/>
    <mergeCell ref="O20:O21"/>
    <mergeCell ref="P20:P21"/>
  </mergeCells>
  <phoneticPr fontId="1" type="noConversion"/>
  <pageMargins left="0.74803149606299213" right="0.43307086614173229" top="1.181102362204724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3"/>
  <sheetViews>
    <sheetView workbookViewId="0">
      <selection sqref="A1:B1"/>
    </sheetView>
  </sheetViews>
  <sheetFormatPr defaultRowHeight="13.5"/>
  <cols>
    <col min="1" max="1" width="11.125" style="29" customWidth="1"/>
    <col min="2" max="2" width="12.625" style="29" customWidth="1"/>
    <col min="3" max="3" width="9.75" style="29" customWidth="1"/>
    <col min="4" max="4" width="10.25" style="29" customWidth="1"/>
    <col min="5" max="6" width="9" style="29"/>
    <col min="7" max="7" width="12.375" style="29" customWidth="1"/>
    <col min="8" max="8" width="9" style="29"/>
    <col min="9" max="9" width="11.625" style="29" customWidth="1"/>
    <col min="10" max="10" width="12.875" style="29" customWidth="1"/>
    <col min="11" max="11" width="10.5" style="29" customWidth="1"/>
    <col min="12" max="12" width="9" style="29"/>
    <col min="13" max="13" width="11.625" style="29" bestFit="1" customWidth="1"/>
    <col min="14" max="14" width="9.875" style="29" customWidth="1"/>
    <col min="15" max="15" width="12.75" style="29" bestFit="1" customWidth="1"/>
    <col min="16" max="16" width="10" style="29" customWidth="1"/>
    <col min="17" max="17" width="10.25" style="29" customWidth="1"/>
    <col min="18" max="18" width="9.25" style="29" customWidth="1"/>
    <col min="19" max="19" width="10.5" style="29" customWidth="1"/>
    <col min="20" max="20" width="9.5" style="29" customWidth="1"/>
    <col min="21" max="21" width="9" style="29"/>
    <col min="22" max="22" width="9.875" style="29" customWidth="1"/>
    <col min="23" max="23" width="10.625" style="29" customWidth="1"/>
    <col min="24" max="25" width="9" style="29"/>
    <col min="26" max="26" width="9.25" style="29" customWidth="1"/>
    <col min="27" max="28" width="9" style="29"/>
    <col min="29" max="29" width="10.5" style="29" customWidth="1"/>
    <col min="30" max="16384" width="9" style="29"/>
  </cols>
  <sheetData>
    <row r="1" spans="1:150" s="31" customFormat="1" ht="20.25" customHeight="1">
      <c r="A1" s="219" t="s">
        <v>136</v>
      </c>
      <c r="B1" s="219"/>
      <c r="C1" s="161"/>
      <c r="D1" s="132"/>
      <c r="E1" s="132"/>
      <c r="F1" s="30"/>
      <c r="G1" s="30"/>
      <c r="H1" s="30"/>
      <c r="I1" s="30"/>
      <c r="J1" s="31" t="s">
        <v>0</v>
      </c>
      <c r="K1" s="31" t="s">
        <v>0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G1" s="30"/>
      <c r="BH1" s="30"/>
      <c r="BI1" s="30"/>
    </row>
    <row r="2" spans="1:150" s="31" customFormat="1" ht="15" customHeight="1">
      <c r="A2" s="30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</row>
    <row r="3" spans="1:150" s="31" customFormat="1" ht="20.25" customHeight="1">
      <c r="A3" s="87" t="s">
        <v>121</v>
      </c>
      <c r="B3" s="30"/>
      <c r="C3" s="30"/>
      <c r="D3" s="30"/>
      <c r="E3" s="30"/>
      <c r="F3" s="30"/>
      <c r="G3" s="30"/>
      <c r="H3" s="30"/>
      <c r="I3" s="30"/>
      <c r="J3" s="31" t="s">
        <v>0</v>
      </c>
      <c r="K3" s="30"/>
      <c r="L3" s="30"/>
      <c r="M3" s="30"/>
      <c r="N3" s="30"/>
      <c r="O3" s="30"/>
      <c r="P3" s="31" t="s">
        <v>0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</row>
    <row r="4" spans="1:150" s="4" customFormat="1" ht="18" customHeight="1">
      <c r="A4" s="198" t="s">
        <v>148</v>
      </c>
      <c r="B4" s="208" t="s">
        <v>20</v>
      </c>
      <c r="C4" s="208" t="s">
        <v>21</v>
      </c>
      <c r="D4" s="208" t="s">
        <v>22</v>
      </c>
      <c r="E4" s="208" t="s">
        <v>88</v>
      </c>
      <c r="F4" s="208" t="s">
        <v>89</v>
      </c>
      <c r="G4" s="208" t="s">
        <v>23</v>
      </c>
      <c r="H4" s="208" t="s">
        <v>86</v>
      </c>
      <c r="I4" s="208" t="s">
        <v>87</v>
      </c>
      <c r="J4" s="208" t="s">
        <v>24</v>
      </c>
      <c r="K4" s="208" t="s">
        <v>90</v>
      </c>
      <c r="L4" s="208" t="s">
        <v>25</v>
      </c>
      <c r="M4" s="208" t="s">
        <v>26</v>
      </c>
      <c r="N4" s="208" t="s">
        <v>27</v>
      </c>
      <c r="O4" s="208" t="s">
        <v>133</v>
      </c>
      <c r="P4" s="204" t="s">
        <v>91</v>
      </c>
      <c r="Q4" s="211" t="s">
        <v>92</v>
      </c>
      <c r="R4" s="211" t="s">
        <v>93</v>
      </c>
      <c r="S4" s="211" t="s">
        <v>131</v>
      </c>
      <c r="T4" s="211" t="s">
        <v>132</v>
      </c>
      <c r="U4" s="211" t="s">
        <v>94</v>
      </c>
      <c r="V4" s="211" t="s">
        <v>95</v>
      </c>
      <c r="W4" s="211" t="s">
        <v>96</v>
      </c>
      <c r="X4" s="211" t="s">
        <v>28</v>
      </c>
      <c r="Y4" s="211" t="s">
        <v>97</v>
      </c>
      <c r="Z4" s="211" t="s">
        <v>134</v>
      </c>
      <c r="AA4" s="211" t="s">
        <v>98</v>
      </c>
      <c r="AB4" s="211" t="s">
        <v>99</v>
      </c>
      <c r="AC4" s="217" t="s">
        <v>100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3"/>
      <c r="AT4" s="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150" s="4" customFormat="1" ht="18" customHeight="1">
      <c r="A5" s="220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4"/>
      <c r="M5" s="214"/>
      <c r="N5" s="214"/>
      <c r="O5" s="215"/>
      <c r="P5" s="216"/>
      <c r="Q5" s="212"/>
      <c r="R5" s="212"/>
      <c r="S5" s="212"/>
      <c r="T5" s="212"/>
      <c r="U5" s="214"/>
      <c r="V5" s="212"/>
      <c r="W5" s="212"/>
      <c r="X5" s="212"/>
      <c r="Y5" s="212"/>
      <c r="Z5" s="213"/>
      <c r="AA5" s="212"/>
      <c r="AB5" s="212"/>
      <c r="AC5" s="218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3"/>
      <c r="AT5" s="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"/>
      <c r="BG5" s="3"/>
      <c r="BH5" s="3"/>
      <c r="BI5" s="3"/>
    </row>
    <row r="6" spans="1:150" s="34" customFormat="1" ht="26.25" customHeight="1">
      <c r="A6" s="157" t="s">
        <v>29</v>
      </c>
      <c r="B6" s="79">
        <v>17482598.699999999</v>
      </c>
      <c r="C6" s="67">
        <v>451203</v>
      </c>
      <c r="D6" s="67">
        <v>222537</v>
      </c>
      <c r="E6" s="67">
        <v>0</v>
      </c>
      <c r="F6" s="67">
        <v>0</v>
      </c>
      <c r="G6" s="67">
        <v>2004065</v>
      </c>
      <c r="H6" s="67">
        <v>0</v>
      </c>
      <c r="I6" s="67">
        <v>6033934.5</v>
      </c>
      <c r="J6" s="67">
        <v>2669389.7999999998</v>
      </c>
      <c r="K6" s="67">
        <v>539063.19999999995</v>
      </c>
      <c r="L6" s="67">
        <v>27605.9</v>
      </c>
      <c r="M6" s="67">
        <v>54624.5</v>
      </c>
      <c r="N6" s="67">
        <v>76633.5</v>
      </c>
      <c r="O6" s="67">
        <v>3356069.5</v>
      </c>
      <c r="P6" s="67">
        <v>165342.6</v>
      </c>
      <c r="Q6" s="67">
        <v>823721</v>
      </c>
      <c r="R6" s="67">
        <v>7675</v>
      </c>
      <c r="S6" s="67">
        <v>175487.6</v>
      </c>
      <c r="T6" s="67">
        <v>17912</v>
      </c>
      <c r="U6" s="67">
        <v>0</v>
      </c>
      <c r="V6" s="67">
        <v>42319</v>
      </c>
      <c r="W6" s="67">
        <v>61716</v>
      </c>
      <c r="X6" s="67">
        <v>6687</v>
      </c>
      <c r="Y6" s="67">
        <v>0</v>
      </c>
      <c r="Z6" s="67">
        <v>64443.1</v>
      </c>
      <c r="AA6" s="67">
        <v>0</v>
      </c>
      <c r="AB6" s="67">
        <v>46357</v>
      </c>
      <c r="AC6" s="80">
        <v>635812.5</v>
      </c>
    </row>
    <row r="7" spans="1:150" s="34" customFormat="1" ht="26.25" customHeight="1">
      <c r="A7" s="158" t="s">
        <v>30</v>
      </c>
      <c r="B7" s="81">
        <v>17482738.099999998</v>
      </c>
      <c r="C7" s="70">
        <v>442681</v>
      </c>
      <c r="D7" s="70">
        <v>220999</v>
      </c>
      <c r="E7" s="70">
        <v>0</v>
      </c>
      <c r="F7" s="70">
        <v>0</v>
      </c>
      <c r="G7" s="70">
        <v>2003169</v>
      </c>
      <c r="H7" s="70">
        <v>0</v>
      </c>
      <c r="I7" s="70">
        <v>6027725.5</v>
      </c>
      <c r="J7" s="70">
        <v>2675713.7999999998</v>
      </c>
      <c r="K7" s="70">
        <v>539063.19999999995</v>
      </c>
      <c r="L7" s="70">
        <v>30945.7</v>
      </c>
      <c r="M7" s="70">
        <v>54624.5</v>
      </c>
      <c r="N7" s="70">
        <v>76859.5</v>
      </c>
      <c r="O7" s="70">
        <v>3361524.1</v>
      </c>
      <c r="P7" s="70">
        <v>165342.6</v>
      </c>
      <c r="Q7" s="70">
        <v>823558</v>
      </c>
      <c r="R7" s="70">
        <v>7675</v>
      </c>
      <c r="S7" s="70">
        <v>174686.6</v>
      </c>
      <c r="T7" s="70">
        <v>17912</v>
      </c>
      <c r="U7" s="70">
        <v>0</v>
      </c>
      <c r="V7" s="70">
        <v>42319</v>
      </c>
      <c r="W7" s="70">
        <v>61716</v>
      </c>
      <c r="X7" s="70">
        <v>6687</v>
      </c>
      <c r="Y7" s="70">
        <v>0</v>
      </c>
      <c r="Z7" s="70">
        <v>67321.100000000006</v>
      </c>
      <c r="AA7" s="70">
        <v>0</v>
      </c>
      <c r="AB7" s="70">
        <v>46357</v>
      </c>
      <c r="AC7" s="82">
        <v>635858.5</v>
      </c>
    </row>
    <row r="8" spans="1:150" s="34" customFormat="1" ht="26.25" customHeight="1">
      <c r="A8" s="158" t="s">
        <v>43</v>
      </c>
      <c r="B8" s="81">
        <v>17482649.100000001</v>
      </c>
      <c r="C8" s="70">
        <v>439444</v>
      </c>
      <c r="D8" s="70">
        <v>219939</v>
      </c>
      <c r="E8" s="70">
        <v>0</v>
      </c>
      <c r="F8" s="70">
        <v>0</v>
      </c>
      <c r="G8" s="70">
        <v>1996338</v>
      </c>
      <c r="H8" s="70">
        <v>0</v>
      </c>
      <c r="I8" s="70">
        <v>6032878.7000000002</v>
      </c>
      <c r="J8" s="70">
        <v>2683360.2999999998</v>
      </c>
      <c r="K8" s="70">
        <v>539063.19999999995</v>
      </c>
      <c r="L8" s="70">
        <v>30373.8</v>
      </c>
      <c r="M8" s="70">
        <v>54618.5</v>
      </c>
      <c r="N8" s="70">
        <v>89507.5</v>
      </c>
      <c r="O8" s="70">
        <v>3368898.3</v>
      </c>
      <c r="P8" s="70">
        <v>165342.6</v>
      </c>
      <c r="Q8" s="70">
        <v>823492</v>
      </c>
      <c r="R8" s="70">
        <v>7675</v>
      </c>
      <c r="S8" s="70">
        <v>174666.6</v>
      </c>
      <c r="T8" s="70">
        <v>17912</v>
      </c>
      <c r="U8" s="70">
        <v>0</v>
      </c>
      <c r="V8" s="70">
        <v>42319</v>
      </c>
      <c r="W8" s="70">
        <v>61716</v>
      </c>
      <c r="X8" s="70">
        <v>6687</v>
      </c>
      <c r="Y8" s="70">
        <v>0</v>
      </c>
      <c r="Z8" s="70">
        <v>65830.100000000006</v>
      </c>
      <c r="AA8" s="70">
        <v>0</v>
      </c>
      <c r="AB8" s="70">
        <v>46287</v>
      </c>
      <c r="AC8" s="82">
        <v>616300.5</v>
      </c>
    </row>
    <row r="9" spans="1:150" s="34" customFormat="1" ht="26.25" customHeight="1">
      <c r="A9" s="159" t="s">
        <v>59</v>
      </c>
      <c r="B9" s="81">
        <v>17353160</v>
      </c>
      <c r="C9" s="70">
        <v>429020</v>
      </c>
      <c r="D9" s="70">
        <v>209396</v>
      </c>
      <c r="E9" s="70">
        <v>0</v>
      </c>
      <c r="F9" s="70">
        <v>0</v>
      </c>
      <c r="G9" s="70">
        <v>1982917</v>
      </c>
      <c r="H9" s="70">
        <v>0</v>
      </c>
      <c r="I9" s="70">
        <v>6026808</v>
      </c>
      <c r="J9" s="70">
        <v>2670361</v>
      </c>
      <c r="K9" s="70">
        <v>540110</v>
      </c>
      <c r="L9" s="70">
        <v>32911</v>
      </c>
      <c r="M9" s="70">
        <v>56755</v>
      </c>
      <c r="N9" s="70">
        <v>114268</v>
      </c>
      <c r="O9" s="70">
        <v>3388657</v>
      </c>
      <c r="P9" s="70">
        <v>165343</v>
      </c>
      <c r="Q9" s="70">
        <v>687429</v>
      </c>
      <c r="R9" s="70">
        <v>26480</v>
      </c>
      <c r="S9" s="70">
        <v>168653</v>
      </c>
      <c r="T9" s="70">
        <v>17609</v>
      </c>
      <c r="U9" s="70">
        <v>0</v>
      </c>
      <c r="V9" s="70">
        <v>42319</v>
      </c>
      <c r="W9" s="70">
        <v>61716</v>
      </c>
      <c r="X9" s="70">
        <v>6687</v>
      </c>
      <c r="Y9" s="70">
        <v>0</v>
      </c>
      <c r="Z9" s="70">
        <v>66679</v>
      </c>
      <c r="AA9" s="70">
        <v>0</v>
      </c>
      <c r="AB9" s="70">
        <v>46053</v>
      </c>
      <c r="AC9" s="82">
        <v>612992</v>
      </c>
    </row>
    <row r="10" spans="1:150" s="34" customFormat="1" ht="26.25" customHeight="1">
      <c r="A10" s="159" t="s">
        <v>60</v>
      </c>
      <c r="B10" s="81">
        <v>17325849.100000001</v>
      </c>
      <c r="C10" s="70">
        <v>422887</v>
      </c>
      <c r="D10" s="70">
        <v>206967</v>
      </c>
      <c r="E10" s="70">
        <v>0</v>
      </c>
      <c r="F10" s="70">
        <v>0</v>
      </c>
      <c r="G10" s="70">
        <v>1962223</v>
      </c>
      <c r="H10" s="70">
        <v>0</v>
      </c>
      <c r="I10" s="70">
        <v>6024507.5</v>
      </c>
      <c r="J10" s="70">
        <v>2673777.2999999998</v>
      </c>
      <c r="K10" s="70">
        <v>539904.19999999995</v>
      </c>
      <c r="L10" s="70">
        <v>32140.3</v>
      </c>
      <c r="M10" s="70">
        <v>55507.4</v>
      </c>
      <c r="N10" s="70">
        <v>114364.5</v>
      </c>
      <c r="O10" s="70">
        <v>3392963.5</v>
      </c>
      <c r="P10" s="70">
        <v>167709.6</v>
      </c>
      <c r="Q10" s="70">
        <v>687199</v>
      </c>
      <c r="R10" s="70">
        <v>29625</v>
      </c>
      <c r="S10" s="70">
        <v>142771.6</v>
      </c>
      <c r="T10" s="70">
        <v>17609</v>
      </c>
      <c r="U10" s="70">
        <v>0</v>
      </c>
      <c r="V10" s="70">
        <v>42319</v>
      </c>
      <c r="W10" s="70">
        <v>81587.100000000006</v>
      </c>
      <c r="X10" s="70">
        <v>6687</v>
      </c>
      <c r="Y10" s="70">
        <v>0</v>
      </c>
      <c r="Z10" s="70">
        <v>66780.600000000006</v>
      </c>
      <c r="AA10" s="70">
        <v>0</v>
      </c>
      <c r="AB10" s="70">
        <v>45954</v>
      </c>
      <c r="AC10" s="82">
        <v>612365.5</v>
      </c>
    </row>
    <row r="11" spans="1:150" s="35" customFormat="1" ht="26.25" customHeight="1">
      <c r="A11" s="160" t="s">
        <v>61</v>
      </c>
      <c r="B11" s="83">
        <f>SUM(C11:AC11)</f>
        <v>17326096.100000001</v>
      </c>
      <c r="C11" s="84">
        <v>416420</v>
      </c>
      <c r="D11" s="84">
        <v>194888</v>
      </c>
      <c r="E11" s="84">
        <v>0</v>
      </c>
      <c r="F11" s="84">
        <v>0</v>
      </c>
      <c r="G11" s="84">
        <v>1960184</v>
      </c>
      <c r="H11" s="84">
        <v>0</v>
      </c>
      <c r="I11" s="84">
        <v>6027241.9000000004</v>
      </c>
      <c r="J11" s="84">
        <v>2673489.2000000002</v>
      </c>
      <c r="K11" s="84">
        <v>539795.1</v>
      </c>
      <c r="L11" s="84">
        <v>33435.4</v>
      </c>
      <c r="M11" s="84">
        <v>54378.5</v>
      </c>
      <c r="N11" s="84">
        <v>116753.5</v>
      </c>
      <c r="O11" s="84">
        <v>3395557.1</v>
      </c>
      <c r="P11" s="84">
        <v>167709.6</v>
      </c>
      <c r="Q11" s="84">
        <v>687199</v>
      </c>
      <c r="R11" s="84">
        <v>29625</v>
      </c>
      <c r="S11" s="84">
        <v>142691.6</v>
      </c>
      <c r="T11" s="84">
        <v>17609</v>
      </c>
      <c r="U11" s="84">
        <v>0</v>
      </c>
      <c r="V11" s="84">
        <v>42319</v>
      </c>
      <c r="W11" s="84">
        <v>82862.100000000006</v>
      </c>
      <c r="X11" s="84">
        <v>6687</v>
      </c>
      <c r="Y11" s="84">
        <v>0</v>
      </c>
      <c r="Z11" s="84">
        <v>78115.600000000006</v>
      </c>
      <c r="AA11" s="84">
        <v>0</v>
      </c>
      <c r="AB11" s="84">
        <v>45887</v>
      </c>
      <c r="AC11" s="85">
        <v>613248.5</v>
      </c>
    </row>
    <row r="12" spans="1:150" s="35" customFormat="1" ht="15.75" customHeight="1">
      <c r="A12" s="29"/>
      <c r="B12" s="29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150" s="38" customFormat="1" ht="20.25" customHeight="1">
      <c r="A13" s="210" t="s">
        <v>125</v>
      </c>
      <c r="B13" s="21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T13" s="36"/>
      <c r="U13" s="37"/>
      <c r="V13" s="36"/>
      <c r="W13" s="36"/>
      <c r="X13" s="36"/>
      <c r="Y13" s="36"/>
      <c r="Z13" s="36"/>
      <c r="AA13" s="37"/>
      <c r="AB13" s="36"/>
      <c r="AC13" s="37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</row>
  </sheetData>
  <mergeCells count="31">
    <mergeCell ref="A1:B1"/>
    <mergeCell ref="K4:K5"/>
    <mergeCell ref="A4:A5"/>
    <mergeCell ref="B4:B5"/>
    <mergeCell ref="C4:C5"/>
    <mergeCell ref="D4:D5"/>
    <mergeCell ref="E4:E5"/>
    <mergeCell ref="AB4:AB5"/>
    <mergeCell ref="AC4:AC5"/>
    <mergeCell ref="R4:R5"/>
    <mergeCell ref="S4:S5"/>
    <mergeCell ref="T4:T5"/>
    <mergeCell ref="U4:U5"/>
    <mergeCell ref="V4:V5"/>
    <mergeCell ref="W4:W5"/>
    <mergeCell ref="A13:B13"/>
    <mergeCell ref="X4:X5"/>
    <mergeCell ref="Y4:Y5"/>
    <mergeCell ref="Z4:Z5"/>
    <mergeCell ref="AA4:AA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</mergeCells>
  <phoneticPr fontId="1" type="noConversion"/>
  <pageMargins left="0.16" right="0.18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workbookViewId="0">
      <selection sqref="A1:B1"/>
    </sheetView>
  </sheetViews>
  <sheetFormatPr defaultRowHeight="13.5"/>
  <cols>
    <col min="1" max="1" width="12.75" style="1" customWidth="1"/>
    <col min="2" max="12" width="10.375" style="1" customWidth="1"/>
    <col min="13" max="256" width="9" style="1"/>
    <col min="257" max="257" width="12.75" style="1" customWidth="1"/>
    <col min="258" max="268" width="10.375" style="1" customWidth="1"/>
    <col min="269" max="512" width="9" style="1"/>
    <col min="513" max="513" width="12.75" style="1" customWidth="1"/>
    <col min="514" max="524" width="10.375" style="1" customWidth="1"/>
    <col min="525" max="768" width="9" style="1"/>
    <col min="769" max="769" width="12.75" style="1" customWidth="1"/>
    <col min="770" max="780" width="10.375" style="1" customWidth="1"/>
    <col min="781" max="1024" width="9" style="1"/>
    <col min="1025" max="1025" width="12.75" style="1" customWidth="1"/>
    <col min="1026" max="1036" width="10.375" style="1" customWidth="1"/>
    <col min="1037" max="1280" width="9" style="1"/>
    <col min="1281" max="1281" width="12.75" style="1" customWidth="1"/>
    <col min="1282" max="1292" width="10.375" style="1" customWidth="1"/>
    <col min="1293" max="1536" width="9" style="1"/>
    <col min="1537" max="1537" width="12.75" style="1" customWidth="1"/>
    <col min="1538" max="1548" width="10.375" style="1" customWidth="1"/>
    <col min="1549" max="1792" width="9" style="1"/>
    <col min="1793" max="1793" width="12.75" style="1" customWidth="1"/>
    <col min="1794" max="1804" width="10.375" style="1" customWidth="1"/>
    <col min="1805" max="2048" width="9" style="1"/>
    <col min="2049" max="2049" width="12.75" style="1" customWidth="1"/>
    <col min="2050" max="2060" width="10.375" style="1" customWidth="1"/>
    <col min="2061" max="2304" width="9" style="1"/>
    <col min="2305" max="2305" width="12.75" style="1" customWidth="1"/>
    <col min="2306" max="2316" width="10.375" style="1" customWidth="1"/>
    <col min="2317" max="2560" width="9" style="1"/>
    <col min="2561" max="2561" width="12.75" style="1" customWidth="1"/>
    <col min="2562" max="2572" width="10.375" style="1" customWidth="1"/>
    <col min="2573" max="2816" width="9" style="1"/>
    <col min="2817" max="2817" width="12.75" style="1" customWidth="1"/>
    <col min="2818" max="2828" width="10.375" style="1" customWidth="1"/>
    <col min="2829" max="3072" width="9" style="1"/>
    <col min="3073" max="3073" width="12.75" style="1" customWidth="1"/>
    <col min="3074" max="3084" width="10.375" style="1" customWidth="1"/>
    <col min="3085" max="3328" width="9" style="1"/>
    <col min="3329" max="3329" width="12.75" style="1" customWidth="1"/>
    <col min="3330" max="3340" width="10.375" style="1" customWidth="1"/>
    <col min="3341" max="3584" width="9" style="1"/>
    <col min="3585" max="3585" width="12.75" style="1" customWidth="1"/>
    <col min="3586" max="3596" width="10.375" style="1" customWidth="1"/>
    <col min="3597" max="3840" width="9" style="1"/>
    <col min="3841" max="3841" width="12.75" style="1" customWidth="1"/>
    <col min="3842" max="3852" width="10.375" style="1" customWidth="1"/>
    <col min="3853" max="4096" width="9" style="1"/>
    <col min="4097" max="4097" width="12.75" style="1" customWidth="1"/>
    <col min="4098" max="4108" width="10.375" style="1" customWidth="1"/>
    <col min="4109" max="4352" width="9" style="1"/>
    <col min="4353" max="4353" width="12.75" style="1" customWidth="1"/>
    <col min="4354" max="4364" width="10.375" style="1" customWidth="1"/>
    <col min="4365" max="4608" width="9" style="1"/>
    <col min="4609" max="4609" width="12.75" style="1" customWidth="1"/>
    <col min="4610" max="4620" width="10.375" style="1" customWidth="1"/>
    <col min="4621" max="4864" width="9" style="1"/>
    <col min="4865" max="4865" width="12.75" style="1" customWidth="1"/>
    <col min="4866" max="4876" width="10.375" style="1" customWidth="1"/>
    <col min="4877" max="5120" width="9" style="1"/>
    <col min="5121" max="5121" width="12.75" style="1" customWidth="1"/>
    <col min="5122" max="5132" width="10.375" style="1" customWidth="1"/>
    <col min="5133" max="5376" width="9" style="1"/>
    <col min="5377" max="5377" width="12.75" style="1" customWidth="1"/>
    <col min="5378" max="5388" width="10.375" style="1" customWidth="1"/>
    <col min="5389" max="5632" width="9" style="1"/>
    <col min="5633" max="5633" width="12.75" style="1" customWidth="1"/>
    <col min="5634" max="5644" width="10.375" style="1" customWidth="1"/>
    <col min="5645" max="5888" width="9" style="1"/>
    <col min="5889" max="5889" width="12.75" style="1" customWidth="1"/>
    <col min="5890" max="5900" width="10.375" style="1" customWidth="1"/>
    <col min="5901" max="6144" width="9" style="1"/>
    <col min="6145" max="6145" width="12.75" style="1" customWidth="1"/>
    <col min="6146" max="6156" width="10.375" style="1" customWidth="1"/>
    <col min="6157" max="6400" width="9" style="1"/>
    <col min="6401" max="6401" width="12.75" style="1" customWidth="1"/>
    <col min="6402" max="6412" width="10.375" style="1" customWidth="1"/>
    <col min="6413" max="6656" width="9" style="1"/>
    <col min="6657" max="6657" width="12.75" style="1" customWidth="1"/>
    <col min="6658" max="6668" width="10.375" style="1" customWidth="1"/>
    <col min="6669" max="6912" width="9" style="1"/>
    <col min="6913" max="6913" width="12.75" style="1" customWidth="1"/>
    <col min="6914" max="6924" width="10.375" style="1" customWidth="1"/>
    <col min="6925" max="7168" width="9" style="1"/>
    <col min="7169" max="7169" width="12.75" style="1" customWidth="1"/>
    <col min="7170" max="7180" width="10.375" style="1" customWidth="1"/>
    <col min="7181" max="7424" width="9" style="1"/>
    <col min="7425" max="7425" width="12.75" style="1" customWidth="1"/>
    <col min="7426" max="7436" width="10.375" style="1" customWidth="1"/>
    <col min="7437" max="7680" width="9" style="1"/>
    <col min="7681" max="7681" width="12.75" style="1" customWidth="1"/>
    <col min="7682" max="7692" width="10.375" style="1" customWidth="1"/>
    <col min="7693" max="7936" width="9" style="1"/>
    <col min="7937" max="7937" width="12.75" style="1" customWidth="1"/>
    <col min="7938" max="7948" width="10.375" style="1" customWidth="1"/>
    <col min="7949" max="8192" width="9" style="1"/>
    <col min="8193" max="8193" width="12.75" style="1" customWidth="1"/>
    <col min="8194" max="8204" width="10.375" style="1" customWidth="1"/>
    <col min="8205" max="8448" width="9" style="1"/>
    <col min="8449" max="8449" width="12.75" style="1" customWidth="1"/>
    <col min="8450" max="8460" width="10.375" style="1" customWidth="1"/>
    <col min="8461" max="8704" width="9" style="1"/>
    <col min="8705" max="8705" width="12.75" style="1" customWidth="1"/>
    <col min="8706" max="8716" width="10.375" style="1" customWidth="1"/>
    <col min="8717" max="8960" width="9" style="1"/>
    <col min="8961" max="8961" width="12.75" style="1" customWidth="1"/>
    <col min="8962" max="8972" width="10.375" style="1" customWidth="1"/>
    <col min="8973" max="9216" width="9" style="1"/>
    <col min="9217" max="9217" width="12.75" style="1" customWidth="1"/>
    <col min="9218" max="9228" width="10.375" style="1" customWidth="1"/>
    <col min="9229" max="9472" width="9" style="1"/>
    <col min="9473" max="9473" width="12.75" style="1" customWidth="1"/>
    <col min="9474" max="9484" width="10.375" style="1" customWidth="1"/>
    <col min="9485" max="9728" width="9" style="1"/>
    <col min="9729" max="9729" width="12.75" style="1" customWidth="1"/>
    <col min="9730" max="9740" width="10.375" style="1" customWidth="1"/>
    <col min="9741" max="9984" width="9" style="1"/>
    <col min="9985" max="9985" width="12.75" style="1" customWidth="1"/>
    <col min="9986" max="9996" width="10.375" style="1" customWidth="1"/>
    <col min="9997" max="10240" width="9" style="1"/>
    <col min="10241" max="10241" width="12.75" style="1" customWidth="1"/>
    <col min="10242" max="10252" width="10.375" style="1" customWidth="1"/>
    <col min="10253" max="10496" width="9" style="1"/>
    <col min="10497" max="10497" width="12.75" style="1" customWidth="1"/>
    <col min="10498" max="10508" width="10.375" style="1" customWidth="1"/>
    <col min="10509" max="10752" width="9" style="1"/>
    <col min="10753" max="10753" width="12.75" style="1" customWidth="1"/>
    <col min="10754" max="10764" width="10.375" style="1" customWidth="1"/>
    <col min="10765" max="11008" width="9" style="1"/>
    <col min="11009" max="11009" width="12.75" style="1" customWidth="1"/>
    <col min="11010" max="11020" width="10.375" style="1" customWidth="1"/>
    <col min="11021" max="11264" width="9" style="1"/>
    <col min="11265" max="11265" width="12.75" style="1" customWidth="1"/>
    <col min="11266" max="11276" width="10.375" style="1" customWidth="1"/>
    <col min="11277" max="11520" width="9" style="1"/>
    <col min="11521" max="11521" width="12.75" style="1" customWidth="1"/>
    <col min="11522" max="11532" width="10.375" style="1" customWidth="1"/>
    <col min="11533" max="11776" width="9" style="1"/>
    <col min="11777" max="11777" width="12.75" style="1" customWidth="1"/>
    <col min="11778" max="11788" width="10.375" style="1" customWidth="1"/>
    <col min="11789" max="12032" width="9" style="1"/>
    <col min="12033" max="12033" width="12.75" style="1" customWidth="1"/>
    <col min="12034" max="12044" width="10.375" style="1" customWidth="1"/>
    <col min="12045" max="12288" width="9" style="1"/>
    <col min="12289" max="12289" width="12.75" style="1" customWidth="1"/>
    <col min="12290" max="12300" width="10.375" style="1" customWidth="1"/>
    <col min="12301" max="12544" width="9" style="1"/>
    <col min="12545" max="12545" width="12.75" style="1" customWidth="1"/>
    <col min="12546" max="12556" width="10.375" style="1" customWidth="1"/>
    <col min="12557" max="12800" width="9" style="1"/>
    <col min="12801" max="12801" width="12.75" style="1" customWidth="1"/>
    <col min="12802" max="12812" width="10.375" style="1" customWidth="1"/>
    <col min="12813" max="13056" width="9" style="1"/>
    <col min="13057" max="13057" width="12.75" style="1" customWidth="1"/>
    <col min="13058" max="13068" width="10.375" style="1" customWidth="1"/>
    <col min="13069" max="13312" width="9" style="1"/>
    <col min="13313" max="13313" width="12.75" style="1" customWidth="1"/>
    <col min="13314" max="13324" width="10.375" style="1" customWidth="1"/>
    <col min="13325" max="13568" width="9" style="1"/>
    <col min="13569" max="13569" width="12.75" style="1" customWidth="1"/>
    <col min="13570" max="13580" width="10.375" style="1" customWidth="1"/>
    <col min="13581" max="13824" width="9" style="1"/>
    <col min="13825" max="13825" width="12.75" style="1" customWidth="1"/>
    <col min="13826" max="13836" width="10.375" style="1" customWidth="1"/>
    <col min="13837" max="14080" width="9" style="1"/>
    <col min="14081" max="14081" width="12.75" style="1" customWidth="1"/>
    <col min="14082" max="14092" width="10.375" style="1" customWidth="1"/>
    <col min="14093" max="14336" width="9" style="1"/>
    <col min="14337" max="14337" width="12.75" style="1" customWidth="1"/>
    <col min="14338" max="14348" width="10.375" style="1" customWidth="1"/>
    <col min="14349" max="14592" width="9" style="1"/>
    <col min="14593" max="14593" width="12.75" style="1" customWidth="1"/>
    <col min="14594" max="14604" width="10.375" style="1" customWidth="1"/>
    <col min="14605" max="14848" width="9" style="1"/>
    <col min="14849" max="14849" width="12.75" style="1" customWidth="1"/>
    <col min="14850" max="14860" width="10.375" style="1" customWidth="1"/>
    <col min="14861" max="15104" width="9" style="1"/>
    <col min="15105" max="15105" width="12.75" style="1" customWidth="1"/>
    <col min="15106" max="15116" width="10.375" style="1" customWidth="1"/>
    <col min="15117" max="15360" width="9" style="1"/>
    <col min="15361" max="15361" width="12.75" style="1" customWidth="1"/>
    <col min="15362" max="15372" width="10.375" style="1" customWidth="1"/>
    <col min="15373" max="15616" width="9" style="1"/>
    <col min="15617" max="15617" width="12.75" style="1" customWidth="1"/>
    <col min="15618" max="15628" width="10.375" style="1" customWidth="1"/>
    <col min="15629" max="15872" width="9" style="1"/>
    <col min="15873" max="15873" width="12.75" style="1" customWidth="1"/>
    <col min="15874" max="15884" width="10.375" style="1" customWidth="1"/>
    <col min="15885" max="16128" width="9" style="1"/>
    <col min="16129" max="16129" width="12.75" style="1" customWidth="1"/>
    <col min="16130" max="16140" width="10.375" style="1" customWidth="1"/>
    <col min="16141" max="16384" width="9" style="1"/>
  </cols>
  <sheetData>
    <row r="1" spans="1:50" ht="18.75" customHeight="1">
      <c r="A1" s="222" t="s">
        <v>123</v>
      </c>
      <c r="B1" s="222"/>
      <c r="C1" s="133"/>
      <c r="D1" s="133"/>
      <c r="E1" s="133"/>
      <c r="F1" s="133"/>
      <c r="G1" s="133"/>
      <c r="H1" s="133"/>
      <c r="I1" s="133"/>
      <c r="J1" s="133"/>
      <c r="K1" s="133"/>
      <c r="L1" s="133"/>
      <c r="AT1" s="2"/>
      <c r="AU1" s="2"/>
    </row>
    <row r="2" spans="1:50" ht="15.75" customHeight="1"/>
    <row r="3" spans="1:50" ht="19.5" customHeight="1">
      <c r="A3" s="25" t="s">
        <v>122</v>
      </c>
    </row>
    <row r="4" spans="1:50" s="4" customFormat="1" ht="20.25" customHeight="1">
      <c r="A4" s="198" t="s">
        <v>81</v>
      </c>
      <c r="B4" s="224" t="s">
        <v>68</v>
      </c>
      <c r="C4" s="208" t="s">
        <v>82</v>
      </c>
      <c r="D4" s="224" t="s">
        <v>83</v>
      </c>
      <c r="E4" s="226" t="s">
        <v>69</v>
      </c>
      <c r="F4" s="226" t="s">
        <v>70</v>
      </c>
      <c r="G4" s="226" t="s">
        <v>71</v>
      </c>
      <c r="H4" s="226" t="s">
        <v>72</v>
      </c>
      <c r="I4" s="226" t="s">
        <v>73</v>
      </c>
      <c r="J4" s="226" t="s">
        <v>74</v>
      </c>
      <c r="K4" s="224" t="s">
        <v>75</v>
      </c>
      <c r="L4" s="204" t="s">
        <v>84</v>
      </c>
      <c r="AU4" s="3"/>
      <c r="AV4" s="3"/>
      <c r="AW4" s="3"/>
      <c r="AX4" s="3"/>
    </row>
    <row r="5" spans="1:50" s="4" customFormat="1" ht="18" customHeight="1">
      <c r="A5" s="199"/>
      <c r="B5" s="225"/>
      <c r="C5" s="209"/>
      <c r="D5" s="225"/>
      <c r="E5" s="226"/>
      <c r="F5" s="226"/>
      <c r="G5" s="226"/>
      <c r="H5" s="226"/>
      <c r="I5" s="226"/>
      <c r="J5" s="226"/>
      <c r="K5" s="225"/>
      <c r="L5" s="205"/>
    </row>
    <row r="6" spans="1:50" s="4" customFormat="1" ht="25.5" customHeight="1">
      <c r="A6" s="59" t="s">
        <v>29</v>
      </c>
      <c r="B6" s="88">
        <v>110</v>
      </c>
      <c r="C6" s="89">
        <v>102</v>
      </c>
      <c r="D6" s="89">
        <v>52</v>
      </c>
      <c r="E6" s="89">
        <v>101</v>
      </c>
      <c r="F6" s="89">
        <v>112</v>
      </c>
      <c r="G6" s="89">
        <v>35</v>
      </c>
      <c r="H6" s="89">
        <v>2</v>
      </c>
      <c r="I6" s="89">
        <v>12</v>
      </c>
      <c r="J6" s="89">
        <v>27</v>
      </c>
      <c r="K6" s="90">
        <v>0</v>
      </c>
      <c r="L6" s="91">
        <v>15</v>
      </c>
    </row>
    <row r="7" spans="1:50" s="4" customFormat="1" ht="25.5" customHeight="1">
      <c r="A7" s="60" t="s">
        <v>30</v>
      </c>
      <c r="B7" s="92">
        <v>118</v>
      </c>
      <c r="C7" s="93">
        <v>87</v>
      </c>
      <c r="D7" s="93">
        <v>58</v>
      </c>
      <c r="E7" s="93">
        <v>102</v>
      </c>
      <c r="F7" s="93">
        <v>103</v>
      </c>
      <c r="G7" s="93">
        <v>23</v>
      </c>
      <c r="H7" s="93">
        <v>4</v>
      </c>
      <c r="I7" s="93">
        <v>7</v>
      </c>
      <c r="J7" s="93">
        <v>18</v>
      </c>
      <c r="K7" s="94">
        <v>0</v>
      </c>
      <c r="L7" s="95">
        <v>12</v>
      </c>
    </row>
    <row r="8" spans="1:50" s="4" customFormat="1" ht="25.5" customHeight="1">
      <c r="A8" s="60" t="s">
        <v>43</v>
      </c>
      <c r="B8" s="92">
        <v>101</v>
      </c>
      <c r="C8" s="93">
        <v>94</v>
      </c>
      <c r="D8" s="93">
        <v>73</v>
      </c>
      <c r="E8" s="93">
        <v>98</v>
      </c>
      <c r="F8" s="93">
        <v>108</v>
      </c>
      <c r="G8" s="93">
        <v>21</v>
      </c>
      <c r="H8" s="93">
        <v>9</v>
      </c>
      <c r="I8" s="93">
        <v>19</v>
      </c>
      <c r="J8" s="93">
        <v>12</v>
      </c>
      <c r="K8" s="94">
        <v>0</v>
      </c>
      <c r="L8" s="95">
        <v>2</v>
      </c>
    </row>
    <row r="9" spans="1:50" s="4" customFormat="1" ht="25.5" customHeight="1">
      <c r="A9" s="60" t="s">
        <v>59</v>
      </c>
      <c r="B9" s="92">
        <v>112</v>
      </c>
      <c r="C9" s="93">
        <v>108</v>
      </c>
      <c r="D9" s="93">
        <v>67</v>
      </c>
      <c r="E9" s="93">
        <v>69</v>
      </c>
      <c r="F9" s="93">
        <v>101</v>
      </c>
      <c r="G9" s="93">
        <v>41</v>
      </c>
      <c r="H9" s="93">
        <v>2</v>
      </c>
      <c r="I9" s="93">
        <v>16</v>
      </c>
      <c r="J9" s="93">
        <v>16</v>
      </c>
      <c r="K9" s="93">
        <v>0</v>
      </c>
      <c r="L9" s="95">
        <v>1</v>
      </c>
    </row>
    <row r="10" spans="1:50" s="4" customFormat="1" ht="25.5" customHeight="1">
      <c r="A10" s="60" t="s">
        <v>60</v>
      </c>
      <c r="B10" s="92">
        <v>94</v>
      </c>
      <c r="C10" s="93">
        <v>113</v>
      </c>
      <c r="D10" s="93">
        <v>51</v>
      </c>
      <c r="E10" s="93">
        <v>106</v>
      </c>
      <c r="F10" s="93">
        <v>103</v>
      </c>
      <c r="G10" s="93">
        <v>35</v>
      </c>
      <c r="H10" s="93">
        <v>8</v>
      </c>
      <c r="I10" s="93">
        <v>20</v>
      </c>
      <c r="J10" s="93">
        <v>7</v>
      </c>
      <c r="K10" s="93">
        <v>0</v>
      </c>
      <c r="L10" s="95">
        <v>4</v>
      </c>
    </row>
    <row r="11" spans="1:50" s="4" customFormat="1" ht="25.5" customHeight="1">
      <c r="A11" s="61" t="s">
        <v>85</v>
      </c>
      <c r="B11" s="96">
        <f t="shared" ref="B11:L11" si="0">SUM(B13:B24)</f>
        <v>98</v>
      </c>
      <c r="C11" s="97">
        <f t="shared" si="0"/>
        <v>99</v>
      </c>
      <c r="D11" s="97">
        <f t="shared" si="0"/>
        <v>71</v>
      </c>
      <c r="E11" s="97">
        <f t="shared" si="0"/>
        <v>97</v>
      </c>
      <c r="F11" s="97">
        <f t="shared" si="0"/>
        <v>106</v>
      </c>
      <c r="G11" s="97">
        <f t="shared" si="0"/>
        <v>33</v>
      </c>
      <c r="H11" s="97">
        <f t="shared" si="0"/>
        <v>8</v>
      </c>
      <c r="I11" s="97">
        <f t="shared" si="0"/>
        <v>8</v>
      </c>
      <c r="J11" s="97">
        <f t="shared" si="0"/>
        <v>8</v>
      </c>
      <c r="K11" s="97">
        <f t="shared" si="0"/>
        <v>0</v>
      </c>
      <c r="L11" s="98">
        <f t="shared" si="0"/>
        <v>9</v>
      </c>
      <c r="M11" s="7"/>
      <c r="N11" s="7"/>
      <c r="O11" s="7"/>
      <c r="P11" s="7"/>
      <c r="Q11" s="7"/>
      <c r="R11" s="7"/>
      <c r="S11" s="7"/>
      <c r="T11" s="7"/>
      <c r="U11" s="7"/>
    </row>
    <row r="12" spans="1:50" s="4" customFormat="1" ht="17.25" customHeight="1">
      <c r="A12" s="57"/>
      <c r="B12" s="8"/>
      <c r="C12" s="8"/>
      <c r="D12" s="8"/>
      <c r="E12" s="5"/>
      <c r="F12" s="5"/>
      <c r="G12" s="5"/>
      <c r="H12" s="5"/>
      <c r="I12" s="5"/>
      <c r="J12" s="5"/>
      <c r="K12" s="5"/>
      <c r="L12" s="6"/>
    </row>
    <row r="13" spans="1:50" s="4" customFormat="1" ht="23.25" customHeight="1">
      <c r="A13" s="59" t="s">
        <v>31</v>
      </c>
      <c r="B13" s="88">
        <v>13</v>
      </c>
      <c r="C13" s="89">
        <v>11</v>
      </c>
      <c r="D13" s="89">
        <v>2</v>
      </c>
      <c r="E13" s="89">
        <v>5</v>
      </c>
      <c r="F13" s="89">
        <v>8</v>
      </c>
      <c r="G13" s="89">
        <v>10</v>
      </c>
      <c r="H13" s="89">
        <v>0</v>
      </c>
      <c r="I13" s="89">
        <v>1</v>
      </c>
      <c r="J13" s="90">
        <v>0</v>
      </c>
      <c r="K13" s="90">
        <v>0</v>
      </c>
      <c r="L13" s="91">
        <v>0</v>
      </c>
    </row>
    <row r="14" spans="1:50" s="4" customFormat="1" ht="23.25" customHeight="1">
      <c r="A14" s="60" t="s">
        <v>32</v>
      </c>
      <c r="B14" s="92">
        <v>11</v>
      </c>
      <c r="C14" s="93">
        <v>8</v>
      </c>
      <c r="D14" s="93">
        <v>4</v>
      </c>
      <c r="E14" s="93">
        <v>5</v>
      </c>
      <c r="F14" s="93">
        <v>4</v>
      </c>
      <c r="G14" s="94">
        <v>7</v>
      </c>
      <c r="H14" s="94">
        <v>0</v>
      </c>
      <c r="I14" s="93">
        <v>1</v>
      </c>
      <c r="J14" s="94">
        <v>0</v>
      </c>
      <c r="K14" s="94">
        <v>0</v>
      </c>
      <c r="L14" s="95">
        <v>3</v>
      </c>
    </row>
    <row r="15" spans="1:50" s="4" customFormat="1" ht="23.25" customHeight="1">
      <c r="A15" s="60" t="s">
        <v>33</v>
      </c>
      <c r="B15" s="92">
        <v>14</v>
      </c>
      <c r="C15" s="93">
        <v>9</v>
      </c>
      <c r="D15" s="93">
        <v>6</v>
      </c>
      <c r="E15" s="93">
        <v>2</v>
      </c>
      <c r="F15" s="93">
        <v>4</v>
      </c>
      <c r="G15" s="93">
        <v>4</v>
      </c>
      <c r="H15" s="94">
        <v>0</v>
      </c>
      <c r="I15" s="93">
        <v>2</v>
      </c>
      <c r="J15" s="93">
        <v>0</v>
      </c>
      <c r="K15" s="94">
        <v>0</v>
      </c>
      <c r="L15" s="95">
        <v>4</v>
      </c>
    </row>
    <row r="16" spans="1:50" s="4" customFormat="1" ht="23.25" customHeight="1">
      <c r="A16" s="60" t="s">
        <v>34</v>
      </c>
      <c r="B16" s="92">
        <v>6</v>
      </c>
      <c r="C16" s="93">
        <v>6</v>
      </c>
      <c r="D16" s="93">
        <v>7</v>
      </c>
      <c r="E16" s="93">
        <v>11</v>
      </c>
      <c r="F16" s="93">
        <v>16</v>
      </c>
      <c r="G16" s="94">
        <v>0</v>
      </c>
      <c r="H16" s="94">
        <v>1</v>
      </c>
      <c r="I16" s="93">
        <v>0</v>
      </c>
      <c r="J16" s="93">
        <v>1</v>
      </c>
      <c r="K16" s="94">
        <v>0</v>
      </c>
      <c r="L16" s="95">
        <v>2</v>
      </c>
    </row>
    <row r="17" spans="1:14" s="4" customFormat="1" ht="23.25" customHeight="1">
      <c r="A17" s="60" t="s">
        <v>35</v>
      </c>
      <c r="B17" s="92">
        <v>10</v>
      </c>
      <c r="C17" s="93">
        <v>10</v>
      </c>
      <c r="D17" s="93">
        <v>7</v>
      </c>
      <c r="E17" s="93">
        <v>4</v>
      </c>
      <c r="F17" s="93">
        <v>7</v>
      </c>
      <c r="G17" s="94">
        <v>0</v>
      </c>
      <c r="H17" s="94">
        <v>1</v>
      </c>
      <c r="I17" s="93">
        <v>0</v>
      </c>
      <c r="J17" s="93">
        <v>0</v>
      </c>
      <c r="K17" s="94">
        <v>0</v>
      </c>
      <c r="L17" s="95">
        <v>0</v>
      </c>
    </row>
    <row r="18" spans="1:14" s="4" customFormat="1" ht="23.25" customHeight="1">
      <c r="A18" s="60" t="s">
        <v>36</v>
      </c>
      <c r="B18" s="92">
        <v>0</v>
      </c>
      <c r="C18" s="93">
        <v>9</v>
      </c>
      <c r="D18" s="93">
        <v>8</v>
      </c>
      <c r="E18" s="93">
        <v>13</v>
      </c>
      <c r="F18" s="93">
        <v>7</v>
      </c>
      <c r="G18" s="94">
        <v>0</v>
      </c>
      <c r="H18" s="93">
        <v>0</v>
      </c>
      <c r="I18" s="93">
        <v>0</v>
      </c>
      <c r="J18" s="93">
        <v>0</v>
      </c>
      <c r="K18" s="94">
        <v>0</v>
      </c>
      <c r="L18" s="95">
        <v>0</v>
      </c>
    </row>
    <row r="19" spans="1:14" s="4" customFormat="1" ht="23.25" customHeight="1">
      <c r="A19" s="60" t="s">
        <v>37</v>
      </c>
      <c r="B19" s="92">
        <v>2</v>
      </c>
      <c r="C19" s="93">
        <v>6</v>
      </c>
      <c r="D19" s="93">
        <v>8</v>
      </c>
      <c r="E19" s="93">
        <v>15</v>
      </c>
      <c r="F19" s="93">
        <v>11</v>
      </c>
      <c r="G19" s="94">
        <v>0</v>
      </c>
      <c r="H19" s="94">
        <v>0</v>
      </c>
      <c r="I19" s="93">
        <v>0</v>
      </c>
      <c r="J19" s="93">
        <v>0</v>
      </c>
      <c r="K19" s="94">
        <v>0</v>
      </c>
      <c r="L19" s="95">
        <v>0</v>
      </c>
    </row>
    <row r="20" spans="1:14" s="4" customFormat="1" ht="23.25" customHeight="1">
      <c r="A20" s="60" t="s">
        <v>38</v>
      </c>
      <c r="B20" s="92">
        <v>6</v>
      </c>
      <c r="C20" s="93">
        <v>7</v>
      </c>
      <c r="D20" s="93">
        <v>7</v>
      </c>
      <c r="E20" s="93">
        <v>11</v>
      </c>
      <c r="F20" s="93">
        <v>14</v>
      </c>
      <c r="G20" s="94">
        <v>0</v>
      </c>
      <c r="H20" s="94">
        <v>0</v>
      </c>
      <c r="I20" s="93">
        <v>0</v>
      </c>
      <c r="J20" s="93">
        <v>5</v>
      </c>
      <c r="K20" s="94">
        <v>0</v>
      </c>
      <c r="L20" s="95">
        <v>0</v>
      </c>
    </row>
    <row r="21" spans="1:14" s="4" customFormat="1" ht="23.25" customHeight="1">
      <c r="A21" s="60" t="s">
        <v>39</v>
      </c>
      <c r="B21" s="92">
        <v>8</v>
      </c>
      <c r="C21" s="93">
        <v>10</v>
      </c>
      <c r="D21" s="93">
        <v>2</v>
      </c>
      <c r="E21" s="93">
        <v>10</v>
      </c>
      <c r="F21" s="93">
        <v>9</v>
      </c>
      <c r="G21" s="94">
        <v>0</v>
      </c>
      <c r="H21" s="93">
        <v>1</v>
      </c>
      <c r="I21" s="93">
        <v>0</v>
      </c>
      <c r="J21" s="93">
        <v>2</v>
      </c>
      <c r="K21" s="94">
        <v>0</v>
      </c>
      <c r="L21" s="95">
        <v>0</v>
      </c>
    </row>
    <row r="22" spans="1:14" s="4" customFormat="1" ht="23.25" customHeight="1">
      <c r="A22" s="60" t="s">
        <v>40</v>
      </c>
      <c r="B22" s="92">
        <v>14</v>
      </c>
      <c r="C22" s="93">
        <v>14</v>
      </c>
      <c r="D22" s="93">
        <v>2</v>
      </c>
      <c r="E22" s="93">
        <v>1</v>
      </c>
      <c r="F22" s="93">
        <v>5</v>
      </c>
      <c r="G22" s="94">
        <v>1</v>
      </c>
      <c r="H22" s="94">
        <v>1</v>
      </c>
      <c r="I22" s="93">
        <v>0</v>
      </c>
      <c r="J22" s="93">
        <v>0</v>
      </c>
      <c r="K22" s="94">
        <v>0</v>
      </c>
      <c r="L22" s="95">
        <v>0</v>
      </c>
    </row>
    <row r="23" spans="1:14" s="4" customFormat="1" ht="23.25" customHeight="1">
      <c r="A23" s="60" t="s">
        <v>41</v>
      </c>
      <c r="B23" s="92">
        <v>3</v>
      </c>
      <c r="C23" s="93">
        <v>5</v>
      </c>
      <c r="D23" s="93">
        <v>6</v>
      </c>
      <c r="E23" s="93">
        <v>16</v>
      </c>
      <c r="F23" s="93">
        <v>13</v>
      </c>
      <c r="G23" s="93">
        <v>2</v>
      </c>
      <c r="H23" s="94">
        <v>2</v>
      </c>
      <c r="I23" s="93">
        <v>1</v>
      </c>
      <c r="J23" s="94">
        <v>0</v>
      </c>
      <c r="K23" s="94">
        <v>0</v>
      </c>
      <c r="L23" s="95">
        <v>0</v>
      </c>
    </row>
    <row r="24" spans="1:14" s="4" customFormat="1" ht="23.25" customHeight="1">
      <c r="A24" s="61" t="s">
        <v>42</v>
      </c>
      <c r="B24" s="99">
        <v>11</v>
      </c>
      <c r="C24" s="100">
        <v>4</v>
      </c>
      <c r="D24" s="100">
        <v>12</v>
      </c>
      <c r="E24" s="100">
        <v>4</v>
      </c>
      <c r="F24" s="100">
        <v>8</v>
      </c>
      <c r="G24" s="100">
        <v>9</v>
      </c>
      <c r="H24" s="101">
        <v>2</v>
      </c>
      <c r="I24" s="100">
        <v>3</v>
      </c>
      <c r="J24" s="101">
        <v>0</v>
      </c>
      <c r="K24" s="101">
        <v>0</v>
      </c>
      <c r="L24" s="102">
        <v>0</v>
      </c>
    </row>
    <row r="25" spans="1:14" s="4" customFormat="1" ht="17.25" customHeight="1">
      <c r="A25" s="163"/>
      <c r="B25" s="5"/>
      <c r="C25" s="5"/>
      <c r="D25" s="5"/>
      <c r="E25" s="5"/>
      <c r="F25" s="5"/>
      <c r="G25" s="5"/>
      <c r="H25" s="164"/>
      <c r="I25" s="5"/>
      <c r="J25" s="164"/>
      <c r="K25" s="164"/>
      <c r="L25" s="15"/>
    </row>
    <row r="26" spans="1:14" s="4" customFormat="1" ht="18.75" customHeight="1">
      <c r="A26" s="221" t="s">
        <v>137</v>
      </c>
      <c r="B26" s="221"/>
      <c r="C26" s="8"/>
      <c r="D26" s="8"/>
      <c r="E26" s="8"/>
      <c r="F26" s="19"/>
      <c r="G26" s="19"/>
      <c r="H26" s="19"/>
      <c r="I26" s="19"/>
      <c r="J26" s="19"/>
      <c r="K26" s="19"/>
      <c r="M26" s="3"/>
    </row>
    <row r="27" spans="1:14" s="4" customFormat="1" ht="39" customHeight="1">
      <c r="A27" s="223" t="s">
        <v>138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</row>
    <row r="28" spans="1:14" s="24" customFormat="1" ht="18.75" customHeight="1">
      <c r="A28" s="221" t="s">
        <v>126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</row>
    <row r="29" spans="1:14" s="27" customForma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4" s="27" customForma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16">
    <mergeCell ref="A28:M28"/>
    <mergeCell ref="A26:B26"/>
    <mergeCell ref="A1:B1"/>
    <mergeCell ref="A27:N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" type="noConversion"/>
  <pageMargins left="0.51181102362204722" right="0.23622047244094491" top="0.27559055118110237" bottom="0.31496062992125984" header="0.15748031496062992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7"/>
  <sheetViews>
    <sheetView workbookViewId="0">
      <selection sqref="A1:B1"/>
    </sheetView>
  </sheetViews>
  <sheetFormatPr defaultColWidth="9" defaultRowHeight="13.5"/>
  <cols>
    <col min="1" max="1" width="10.5" style="23" customWidth="1"/>
    <col min="2" max="2" width="7.25" style="23" customWidth="1"/>
    <col min="3" max="6" width="9.5" style="23" bestFit="1" customWidth="1"/>
    <col min="7" max="7" width="11.375" style="23" customWidth="1"/>
    <col min="8" max="9" width="6.125" style="23" customWidth="1"/>
    <col min="10" max="10" width="10.5" style="23" bestFit="1" customWidth="1"/>
    <col min="11" max="11" width="7.625" style="23" customWidth="1"/>
    <col min="12" max="12" width="10.5" style="23" customWidth="1"/>
    <col min="13" max="13" width="9.5" style="23" bestFit="1" customWidth="1"/>
    <col min="14" max="14" width="7.875" style="23" customWidth="1"/>
    <col min="15" max="15" width="9.5" style="23" bestFit="1" customWidth="1"/>
    <col min="16" max="16" width="9" style="23" customWidth="1"/>
    <col min="17" max="17" width="9.5" style="23" bestFit="1" customWidth="1"/>
    <col min="18" max="16384" width="9" style="23"/>
  </cols>
  <sheetData>
    <row r="1" spans="1:56" ht="21.75" customHeight="1">
      <c r="A1" s="227" t="s">
        <v>128</v>
      </c>
      <c r="B1" s="227"/>
      <c r="C1" s="134"/>
      <c r="D1" s="134"/>
      <c r="E1" s="134"/>
      <c r="F1" s="134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56" ht="17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56" s="11" customFormat="1" ht="25.5" customHeight="1">
      <c r="A3" s="232" t="s">
        <v>150</v>
      </c>
      <c r="B3" s="230" t="s">
        <v>56</v>
      </c>
      <c r="C3" s="230"/>
      <c r="D3" s="230"/>
      <c r="E3" s="230"/>
      <c r="F3" s="230"/>
      <c r="G3" s="228" t="s">
        <v>78</v>
      </c>
      <c r="H3" s="230" t="s">
        <v>44</v>
      </c>
      <c r="I3" s="230"/>
      <c r="J3" s="228" t="s">
        <v>45</v>
      </c>
      <c r="K3" s="229" t="s">
        <v>76</v>
      </c>
      <c r="L3" s="228" t="s">
        <v>46</v>
      </c>
      <c r="M3" s="228" t="s">
        <v>47</v>
      </c>
      <c r="N3" s="229" t="s">
        <v>77</v>
      </c>
      <c r="O3" s="230" t="s">
        <v>57</v>
      </c>
      <c r="P3" s="230"/>
      <c r="Q3" s="23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6" s="4" customFormat="1" ht="33.75" customHeight="1">
      <c r="A4" s="233"/>
      <c r="B4" s="9" t="s">
        <v>48</v>
      </c>
      <c r="C4" s="9" t="s">
        <v>49</v>
      </c>
      <c r="D4" s="9" t="s">
        <v>58</v>
      </c>
      <c r="E4" s="9" t="s">
        <v>50</v>
      </c>
      <c r="F4" s="9" t="s">
        <v>51</v>
      </c>
      <c r="G4" s="228"/>
      <c r="H4" s="9" t="s">
        <v>79</v>
      </c>
      <c r="I4" s="9" t="s">
        <v>80</v>
      </c>
      <c r="J4" s="228"/>
      <c r="K4" s="229"/>
      <c r="L4" s="228"/>
      <c r="M4" s="228"/>
      <c r="N4" s="229"/>
      <c r="O4" s="9" t="s">
        <v>52</v>
      </c>
      <c r="P4" s="9" t="s">
        <v>53</v>
      </c>
      <c r="Q4" s="12" t="s">
        <v>54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"/>
      <c r="BB4" s="3"/>
      <c r="BC4" s="3"/>
      <c r="BD4" s="3"/>
    </row>
    <row r="5" spans="1:56" s="4" customFormat="1" ht="21.75" customHeight="1">
      <c r="A5" s="59" t="s">
        <v>29</v>
      </c>
      <c r="B5" s="103">
        <v>14.35</v>
      </c>
      <c r="C5" s="104">
        <v>19.600000000000001</v>
      </c>
      <c r="D5" s="104">
        <v>36.5</v>
      </c>
      <c r="E5" s="104">
        <v>9.875</v>
      </c>
      <c r="F5" s="104">
        <v>-10</v>
      </c>
      <c r="G5" s="104">
        <v>1204.5</v>
      </c>
      <c r="H5" s="105">
        <v>56.166666666666664</v>
      </c>
      <c r="I5" s="105">
        <v>9</v>
      </c>
      <c r="J5" s="104">
        <v>1016.0416666666669</v>
      </c>
      <c r="K5" s="104">
        <v>4.7416666666666663</v>
      </c>
      <c r="L5" s="104">
        <v>4.8</v>
      </c>
      <c r="M5" s="104">
        <v>2081.1</v>
      </c>
      <c r="N5" s="104">
        <v>9.5</v>
      </c>
      <c r="O5" s="104">
        <v>2.1</v>
      </c>
      <c r="P5" s="104">
        <v>8.6</v>
      </c>
      <c r="Q5" s="106">
        <v>16.899999999999999</v>
      </c>
    </row>
    <row r="6" spans="1:56" s="4" customFormat="1" ht="21.75" customHeight="1">
      <c r="A6" s="60" t="s">
        <v>30</v>
      </c>
      <c r="B6" s="107">
        <v>14.283333333333333</v>
      </c>
      <c r="C6" s="108">
        <v>19.31666666666667</v>
      </c>
      <c r="D6" s="108">
        <v>35.5</v>
      </c>
      <c r="E6" s="108">
        <v>9.9166666666666661</v>
      </c>
      <c r="F6" s="108">
        <v>-13.1</v>
      </c>
      <c r="G6" s="108">
        <v>1430.4</v>
      </c>
      <c r="H6" s="109">
        <v>55.441666666666663</v>
      </c>
      <c r="I6" s="109">
        <v>7</v>
      </c>
      <c r="J6" s="108">
        <v>1016.85</v>
      </c>
      <c r="K6" s="108">
        <v>4.3166666666666673</v>
      </c>
      <c r="L6" s="108">
        <v>4.8</v>
      </c>
      <c r="M6" s="108">
        <v>2150.3000000000002</v>
      </c>
      <c r="N6" s="108">
        <v>8.1</v>
      </c>
      <c r="O6" s="108">
        <v>2.1833333333333331</v>
      </c>
      <c r="P6" s="108">
        <v>8.5</v>
      </c>
      <c r="Q6" s="110">
        <v>16.399999999999999</v>
      </c>
    </row>
    <row r="7" spans="1:56" s="4" customFormat="1" ht="21.75" customHeight="1">
      <c r="A7" s="60" t="s">
        <v>43</v>
      </c>
      <c r="B7" s="107">
        <v>14.066666666666665</v>
      </c>
      <c r="C7" s="108">
        <v>19.175000000000001</v>
      </c>
      <c r="D7" s="108">
        <v>37.200000000000003</v>
      </c>
      <c r="E7" s="108">
        <v>9.7999999999999989</v>
      </c>
      <c r="F7" s="108">
        <v>-12.4</v>
      </c>
      <c r="G7" s="108">
        <v>1189.8999999999999</v>
      </c>
      <c r="H7" s="111">
        <v>56.416666666666664</v>
      </c>
      <c r="I7" s="111">
        <v>8</v>
      </c>
      <c r="J7" s="108">
        <v>1016.5083333333333</v>
      </c>
      <c r="K7" s="108">
        <v>4.3416666666666659</v>
      </c>
      <c r="L7" s="108">
        <v>5.0250000000000004</v>
      </c>
      <c r="M7" s="108">
        <v>2534.8999999999996</v>
      </c>
      <c r="N7" s="108">
        <v>12.5</v>
      </c>
      <c r="O7" s="108">
        <v>2.1916666666666669</v>
      </c>
      <c r="P7" s="108">
        <v>10</v>
      </c>
      <c r="Q7" s="110">
        <v>17.899999999999999</v>
      </c>
    </row>
    <row r="8" spans="1:56" s="4" customFormat="1" ht="21.75" customHeight="1">
      <c r="A8" s="60" t="s">
        <v>59</v>
      </c>
      <c r="B8" s="107">
        <v>14.958333333333334</v>
      </c>
      <c r="C8" s="108">
        <v>20.391666666666669</v>
      </c>
      <c r="D8" s="108">
        <v>37.9</v>
      </c>
      <c r="E8" s="108">
        <v>10.35</v>
      </c>
      <c r="F8" s="108">
        <v>-12.5</v>
      </c>
      <c r="G8" s="108">
        <v>996.4</v>
      </c>
      <c r="H8" s="111">
        <v>56.25</v>
      </c>
      <c r="I8" s="111">
        <v>18</v>
      </c>
      <c r="J8" s="108">
        <v>1016.4250000000001</v>
      </c>
      <c r="K8" s="108">
        <v>5.15</v>
      </c>
      <c r="L8" s="108">
        <v>4.4416666666666664</v>
      </c>
      <c r="M8" s="108">
        <v>2693.5</v>
      </c>
      <c r="N8" s="108">
        <v>2.7</v>
      </c>
      <c r="O8" s="108">
        <v>2.0083333333333337</v>
      </c>
      <c r="P8" s="108">
        <v>5.3</v>
      </c>
      <c r="Q8" s="110">
        <v>9.6999999999999993</v>
      </c>
      <c r="R8" s="8"/>
      <c r="S8" s="8"/>
      <c r="T8" s="8"/>
      <c r="U8" s="8"/>
      <c r="V8" s="8"/>
    </row>
    <row r="9" spans="1:56" s="4" customFormat="1" ht="21.75" customHeight="1">
      <c r="A9" s="60" t="s">
        <v>60</v>
      </c>
      <c r="B9" s="107">
        <v>13.975</v>
      </c>
      <c r="C9" s="108">
        <v>19.266666666666669</v>
      </c>
      <c r="D9" s="108">
        <v>37.4</v>
      </c>
      <c r="E9" s="108">
        <v>9.2750000000000004</v>
      </c>
      <c r="F9" s="108">
        <v>-8.6</v>
      </c>
      <c r="G9" s="108">
        <v>1023</v>
      </c>
      <c r="H9" s="111">
        <v>64.916666666666671</v>
      </c>
      <c r="I9" s="111">
        <v>9</v>
      </c>
      <c r="J9" s="108">
        <v>1015.7166666666668</v>
      </c>
      <c r="K9" s="108">
        <v>6.5</v>
      </c>
      <c r="L9" s="108">
        <v>4.9916666666666671</v>
      </c>
      <c r="M9" s="108">
        <v>2094.4</v>
      </c>
      <c r="N9" s="112">
        <v>3.5</v>
      </c>
      <c r="O9" s="108">
        <v>2.1583333333333332</v>
      </c>
      <c r="P9" s="108">
        <v>12.1</v>
      </c>
      <c r="Q9" s="110">
        <v>20.8</v>
      </c>
      <c r="R9" s="8"/>
      <c r="S9" s="8"/>
      <c r="T9" s="8"/>
      <c r="U9" s="8"/>
      <c r="V9" s="8"/>
    </row>
    <row r="10" spans="1:56" s="4" customFormat="1" ht="21.75" customHeight="1">
      <c r="A10" s="61" t="s">
        <v>61</v>
      </c>
      <c r="B10" s="113">
        <f>AVERAGE(B12:B23)</f>
        <v>14.358333333333334</v>
      </c>
      <c r="C10" s="114">
        <f>AVERAGE(C12:C23)</f>
        <v>19.716666666666665</v>
      </c>
      <c r="D10" s="114">
        <f>MAX(D12:D23)</f>
        <v>38.299999999999997</v>
      </c>
      <c r="E10" s="114">
        <f>AVERAGE(E12:E23)</f>
        <v>9.6333333333333346</v>
      </c>
      <c r="F10" s="114">
        <f>MIN(F12:F23)</f>
        <v>-9.4</v>
      </c>
      <c r="G10" s="114">
        <f>SUM(G12:G23)</f>
        <v>886.8</v>
      </c>
      <c r="H10" s="115">
        <f>AVERAGE(H12:H23)</f>
        <v>65.833333333333329</v>
      </c>
      <c r="I10" s="115">
        <f>MIN(I12:I23)</f>
        <v>7</v>
      </c>
      <c r="J10" s="116">
        <f>AVERAGE(J12:J23)</f>
        <v>1015.65</v>
      </c>
      <c r="K10" s="116">
        <f>AVERAGE(K12:K23)</f>
        <v>7.0166666666666666</v>
      </c>
      <c r="L10" s="116">
        <f>AVERAGE(L12:L23)</f>
        <v>4.8999999999999995</v>
      </c>
      <c r="M10" s="114">
        <f>SUM(M12:M23)</f>
        <v>2246.9000000000005</v>
      </c>
      <c r="N10" s="117">
        <f>MAX(N12:N23)</f>
        <v>0.5</v>
      </c>
      <c r="O10" s="116">
        <f>AVERAGE(O12:O23)</f>
        <v>2.1583333333333328</v>
      </c>
      <c r="P10" s="117">
        <f>MAX(P12:P23)</f>
        <v>10.4</v>
      </c>
      <c r="Q10" s="118">
        <f>MAX(Q12:Q23)</f>
        <v>21.7</v>
      </c>
      <c r="R10" s="8"/>
      <c r="S10" s="8"/>
      <c r="T10" s="8"/>
      <c r="U10" s="8"/>
      <c r="V10" s="8"/>
    </row>
    <row r="11" spans="1:56" s="4" customFormat="1" ht="18" customHeight="1">
      <c r="A11" s="16"/>
      <c r="B11" s="14"/>
      <c r="C11" s="14"/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4"/>
      <c r="P11" s="14"/>
      <c r="Q11" s="17"/>
    </row>
    <row r="12" spans="1:56" s="4" customFormat="1" ht="21.75" customHeight="1">
      <c r="A12" s="59" t="s">
        <v>31</v>
      </c>
      <c r="B12" s="103">
        <v>1.4</v>
      </c>
      <c r="C12" s="104">
        <v>5.9</v>
      </c>
      <c r="D12" s="104">
        <v>11.2</v>
      </c>
      <c r="E12" s="104">
        <v>-2.8</v>
      </c>
      <c r="F12" s="104">
        <v>-7.3</v>
      </c>
      <c r="G12" s="119">
        <v>21.5</v>
      </c>
      <c r="H12" s="105">
        <v>59</v>
      </c>
      <c r="I12" s="105">
        <v>18</v>
      </c>
      <c r="J12" s="104">
        <v>1023</v>
      </c>
      <c r="K12" s="104">
        <v>-6.6</v>
      </c>
      <c r="L12" s="119">
        <v>3.6</v>
      </c>
      <c r="M12" s="104">
        <v>186.5</v>
      </c>
      <c r="N12" s="120">
        <v>0</v>
      </c>
      <c r="O12" s="104">
        <v>2.2999999999999998</v>
      </c>
      <c r="P12" s="104">
        <v>8.1999999999999993</v>
      </c>
      <c r="Q12" s="121">
        <v>14.5</v>
      </c>
    </row>
    <row r="13" spans="1:56" s="4" customFormat="1" ht="21.75" customHeight="1">
      <c r="A13" s="60" t="s">
        <v>55</v>
      </c>
      <c r="B13" s="107">
        <v>3</v>
      </c>
      <c r="C13" s="108">
        <v>8.3000000000000007</v>
      </c>
      <c r="D13" s="108">
        <v>13.8</v>
      </c>
      <c r="E13" s="108">
        <v>-1.7</v>
      </c>
      <c r="F13" s="108">
        <v>-9.4</v>
      </c>
      <c r="G13" s="108">
        <v>11.6</v>
      </c>
      <c r="H13" s="109">
        <v>55</v>
      </c>
      <c r="I13" s="109">
        <v>16</v>
      </c>
      <c r="J13" s="108">
        <v>1021</v>
      </c>
      <c r="K13" s="108">
        <v>-6</v>
      </c>
      <c r="L13" s="108">
        <v>3.9</v>
      </c>
      <c r="M13" s="108">
        <v>177</v>
      </c>
      <c r="N13" s="122">
        <v>0</v>
      </c>
      <c r="O13" s="108">
        <v>2.6</v>
      </c>
      <c r="P13" s="108">
        <v>9.5</v>
      </c>
      <c r="Q13" s="123">
        <v>15.3</v>
      </c>
    </row>
    <row r="14" spans="1:56" s="4" customFormat="1" ht="21.75" customHeight="1">
      <c r="A14" s="60" t="s">
        <v>33</v>
      </c>
      <c r="B14" s="107">
        <v>8.1999999999999993</v>
      </c>
      <c r="C14" s="108">
        <v>14.7</v>
      </c>
      <c r="D14" s="108">
        <v>23.4</v>
      </c>
      <c r="E14" s="108">
        <v>1.9</v>
      </c>
      <c r="F14" s="108">
        <v>-5.3</v>
      </c>
      <c r="G14" s="108">
        <v>44.4</v>
      </c>
      <c r="H14" s="109">
        <v>49</v>
      </c>
      <c r="I14" s="109">
        <v>7</v>
      </c>
      <c r="J14" s="108">
        <v>1020</v>
      </c>
      <c r="K14" s="108">
        <v>-3.9</v>
      </c>
      <c r="L14" s="108">
        <v>3.1</v>
      </c>
      <c r="M14" s="108">
        <v>251.4</v>
      </c>
      <c r="N14" s="124">
        <v>0.5</v>
      </c>
      <c r="O14" s="108">
        <v>2.5</v>
      </c>
      <c r="P14" s="108">
        <v>10.4</v>
      </c>
      <c r="Q14" s="123">
        <v>16.899999999999999</v>
      </c>
    </row>
    <row r="15" spans="1:56" s="4" customFormat="1" ht="21.75" customHeight="1">
      <c r="A15" s="60" t="s">
        <v>34</v>
      </c>
      <c r="B15" s="125">
        <v>13.6</v>
      </c>
      <c r="C15" s="108">
        <v>19.399999999999999</v>
      </c>
      <c r="D15" s="108">
        <v>29.6</v>
      </c>
      <c r="E15" s="108">
        <v>8.3000000000000007</v>
      </c>
      <c r="F15" s="108">
        <v>2.5</v>
      </c>
      <c r="G15" s="108">
        <v>76.400000000000006</v>
      </c>
      <c r="H15" s="109">
        <v>65</v>
      </c>
      <c r="I15" s="109">
        <v>11</v>
      </c>
      <c r="J15" s="108">
        <v>1015.6</v>
      </c>
      <c r="K15" s="108">
        <v>5.7</v>
      </c>
      <c r="L15" s="108">
        <v>5.9</v>
      </c>
      <c r="M15" s="108">
        <v>165.1</v>
      </c>
      <c r="N15" s="124">
        <v>0</v>
      </c>
      <c r="O15" s="108">
        <v>2.5</v>
      </c>
      <c r="P15" s="108">
        <v>9.8000000000000007</v>
      </c>
      <c r="Q15" s="123">
        <v>15.4</v>
      </c>
    </row>
    <row r="16" spans="1:56" s="4" customFormat="1" ht="21.75" customHeight="1">
      <c r="A16" s="60" t="s">
        <v>35</v>
      </c>
      <c r="B16" s="125">
        <v>20.7</v>
      </c>
      <c r="C16" s="108">
        <v>27.3</v>
      </c>
      <c r="D16" s="108">
        <v>34.299999999999997</v>
      </c>
      <c r="E16" s="108">
        <v>14.1</v>
      </c>
      <c r="F16" s="108">
        <v>8</v>
      </c>
      <c r="G16" s="108">
        <v>30.5</v>
      </c>
      <c r="H16" s="109">
        <v>53</v>
      </c>
      <c r="I16" s="109">
        <v>10</v>
      </c>
      <c r="J16" s="108">
        <v>1008.8</v>
      </c>
      <c r="K16" s="108">
        <v>9.1999999999999993</v>
      </c>
      <c r="L16" s="108">
        <v>4</v>
      </c>
      <c r="M16" s="108">
        <v>282.7</v>
      </c>
      <c r="N16" s="124">
        <v>0</v>
      </c>
      <c r="O16" s="108">
        <v>2.1</v>
      </c>
      <c r="P16" s="108">
        <v>8.1999999999999993</v>
      </c>
      <c r="Q16" s="123">
        <v>14.5</v>
      </c>
    </row>
    <row r="17" spans="1:17" s="4" customFormat="1" ht="21.75" customHeight="1">
      <c r="A17" s="60" t="s">
        <v>36</v>
      </c>
      <c r="B17" s="125">
        <v>22.5</v>
      </c>
      <c r="C17" s="108">
        <v>28.2</v>
      </c>
      <c r="D17" s="108">
        <v>33.4</v>
      </c>
      <c r="E17" s="108">
        <v>17.8</v>
      </c>
      <c r="F17" s="108">
        <v>12.4</v>
      </c>
      <c r="G17" s="108">
        <v>62.6</v>
      </c>
      <c r="H17" s="109">
        <v>68</v>
      </c>
      <c r="I17" s="109">
        <v>15</v>
      </c>
      <c r="J17" s="108">
        <v>1006.7</v>
      </c>
      <c r="K17" s="108">
        <v>15.4</v>
      </c>
      <c r="L17" s="108">
        <v>6.9</v>
      </c>
      <c r="M17" s="108">
        <v>151.19999999999999</v>
      </c>
      <c r="N17" s="124">
        <v>0</v>
      </c>
      <c r="O17" s="108">
        <v>2.2999999999999998</v>
      </c>
      <c r="P17" s="108">
        <v>6.7</v>
      </c>
      <c r="Q17" s="123">
        <v>10.199999999999999</v>
      </c>
    </row>
    <row r="18" spans="1:17" s="4" customFormat="1" ht="21.75" customHeight="1">
      <c r="A18" s="60" t="s">
        <v>37</v>
      </c>
      <c r="B18" s="125">
        <v>25</v>
      </c>
      <c r="C18" s="108">
        <v>29.5</v>
      </c>
      <c r="D18" s="108">
        <v>37</v>
      </c>
      <c r="E18" s="108">
        <v>21.3</v>
      </c>
      <c r="F18" s="108">
        <v>16.8</v>
      </c>
      <c r="G18" s="108">
        <v>157.5</v>
      </c>
      <c r="H18" s="109">
        <v>72</v>
      </c>
      <c r="I18" s="109">
        <v>28</v>
      </c>
      <c r="J18" s="108">
        <v>1006.8</v>
      </c>
      <c r="K18" s="108">
        <v>19.100000000000001</v>
      </c>
      <c r="L18" s="108">
        <v>6.8</v>
      </c>
      <c r="M18" s="108">
        <v>150.19999999999999</v>
      </c>
      <c r="N18" s="124">
        <v>0</v>
      </c>
      <c r="O18" s="108">
        <v>2.4</v>
      </c>
      <c r="P18" s="108">
        <v>7.7</v>
      </c>
      <c r="Q18" s="123">
        <v>15.6</v>
      </c>
    </row>
    <row r="19" spans="1:17" s="4" customFormat="1" ht="21.75" customHeight="1">
      <c r="A19" s="60" t="s">
        <v>38</v>
      </c>
      <c r="B19" s="125">
        <v>26</v>
      </c>
      <c r="C19" s="108">
        <v>31.2</v>
      </c>
      <c r="D19" s="108">
        <v>38.299999999999997</v>
      </c>
      <c r="E19" s="108">
        <v>22</v>
      </c>
      <c r="F19" s="108">
        <v>18.3</v>
      </c>
      <c r="G19" s="108">
        <v>269.5</v>
      </c>
      <c r="H19" s="109">
        <v>75</v>
      </c>
      <c r="I19" s="109">
        <v>28</v>
      </c>
      <c r="J19" s="108">
        <v>1007.9</v>
      </c>
      <c r="K19" s="108">
        <v>20.5</v>
      </c>
      <c r="L19" s="108">
        <v>5.8</v>
      </c>
      <c r="M19" s="108">
        <v>178</v>
      </c>
      <c r="N19" s="124">
        <v>0</v>
      </c>
      <c r="O19" s="108">
        <v>1.7</v>
      </c>
      <c r="P19" s="108">
        <v>8.5</v>
      </c>
      <c r="Q19" s="123">
        <v>21.7</v>
      </c>
    </row>
    <row r="20" spans="1:17" s="4" customFormat="1" ht="21.75" customHeight="1">
      <c r="A20" s="60" t="s">
        <v>39</v>
      </c>
      <c r="B20" s="125">
        <v>20.6</v>
      </c>
      <c r="C20" s="108">
        <v>25.9</v>
      </c>
      <c r="D20" s="108">
        <v>30</v>
      </c>
      <c r="E20" s="108">
        <v>16.2</v>
      </c>
      <c r="F20" s="108">
        <v>12.8</v>
      </c>
      <c r="G20" s="108">
        <v>70.3</v>
      </c>
      <c r="H20" s="109">
        <v>77</v>
      </c>
      <c r="I20" s="109">
        <v>30</v>
      </c>
      <c r="J20" s="108">
        <v>1013.6</v>
      </c>
      <c r="K20" s="108">
        <v>15.9</v>
      </c>
      <c r="L20" s="108">
        <v>4.9000000000000004</v>
      </c>
      <c r="M20" s="108">
        <v>197.9</v>
      </c>
      <c r="N20" s="124">
        <v>0</v>
      </c>
      <c r="O20" s="108">
        <v>1.8</v>
      </c>
      <c r="P20" s="108">
        <v>6.6</v>
      </c>
      <c r="Q20" s="123">
        <v>10.7</v>
      </c>
    </row>
    <row r="21" spans="1:17" s="4" customFormat="1" ht="21.75" customHeight="1">
      <c r="A21" s="60" t="s">
        <v>40</v>
      </c>
      <c r="B21" s="125">
        <v>15.8</v>
      </c>
      <c r="C21" s="108">
        <v>22.2</v>
      </c>
      <c r="D21" s="108">
        <v>26.9</v>
      </c>
      <c r="E21" s="108">
        <v>10.4</v>
      </c>
      <c r="F21" s="108">
        <v>2.8</v>
      </c>
      <c r="G21" s="108">
        <v>38.1</v>
      </c>
      <c r="H21" s="109">
        <v>68</v>
      </c>
      <c r="I21" s="109">
        <v>21</v>
      </c>
      <c r="J21" s="108">
        <v>1017.9</v>
      </c>
      <c r="K21" s="108">
        <v>9</v>
      </c>
      <c r="L21" s="108">
        <v>2.5</v>
      </c>
      <c r="M21" s="108">
        <v>253.9</v>
      </c>
      <c r="N21" s="124">
        <v>0</v>
      </c>
      <c r="O21" s="108">
        <v>1.9</v>
      </c>
      <c r="P21" s="108">
        <v>8.9</v>
      </c>
      <c r="Q21" s="123">
        <v>14.9</v>
      </c>
    </row>
    <row r="22" spans="1:17" s="4" customFormat="1" ht="21.75" customHeight="1">
      <c r="A22" s="60" t="s">
        <v>41</v>
      </c>
      <c r="B22" s="125">
        <v>11</v>
      </c>
      <c r="C22" s="108">
        <v>15</v>
      </c>
      <c r="D22" s="108">
        <v>21.8</v>
      </c>
      <c r="E22" s="108">
        <v>7.6</v>
      </c>
      <c r="F22" s="108">
        <v>-0.3</v>
      </c>
      <c r="G22" s="108">
        <v>70.900000000000006</v>
      </c>
      <c r="H22" s="109">
        <v>80</v>
      </c>
      <c r="I22" s="109">
        <v>32</v>
      </c>
      <c r="J22" s="108">
        <v>1022.4</v>
      </c>
      <c r="K22" s="108">
        <v>7.2</v>
      </c>
      <c r="L22" s="108">
        <v>7</v>
      </c>
      <c r="M22" s="108">
        <v>93</v>
      </c>
      <c r="N22" s="124">
        <v>0</v>
      </c>
      <c r="O22" s="108">
        <v>1.9</v>
      </c>
      <c r="P22" s="108">
        <v>7.6</v>
      </c>
      <c r="Q22" s="123">
        <v>12.1</v>
      </c>
    </row>
    <row r="23" spans="1:17" s="4" customFormat="1" ht="21.75" customHeight="1">
      <c r="A23" s="61" t="s">
        <v>42</v>
      </c>
      <c r="B23" s="126">
        <v>4.5</v>
      </c>
      <c r="C23" s="114">
        <v>9</v>
      </c>
      <c r="D23" s="114">
        <v>13.5</v>
      </c>
      <c r="E23" s="114">
        <v>0.5</v>
      </c>
      <c r="F23" s="114">
        <v>-5.6</v>
      </c>
      <c r="G23" s="114">
        <v>33.5</v>
      </c>
      <c r="H23" s="127">
        <v>69</v>
      </c>
      <c r="I23" s="127">
        <v>14</v>
      </c>
      <c r="J23" s="114">
        <v>1024.0999999999999</v>
      </c>
      <c r="K23" s="114">
        <v>-1.3</v>
      </c>
      <c r="L23" s="114">
        <v>4.4000000000000004</v>
      </c>
      <c r="M23" s="114">
        <v>160</v>
      </c>
      <c r="N23" s="128">
        <v>0</v>
      </c>
      <c r="O23" s="114">
        <v>1.9</v>
      </c>
      <c r="P23" s="114">
        <v>8</v>
      </c>
      <c r="Q23" s="118">
        <v>13.6</v>
      </c>
    </row>
    <row r="24" spans="1:17" s="4" customFormat="1" ht="14.25" customHeight="1">
      <c r="A24" s="163"/>
      <c r="B24" s="165"/>
      <c r="C24" s="14"/>
      <c r="D24" s="14"/>
      <c r="E24" s="14"/>
      <c r="F24" s="14"/>
      <c r="G24" s="14"/>
      <c r="H24" s="166"/>
      <c r="I24" s="166"/>
      <c r="J24" s="14"/>
      <c r="K24" s="14"/>
      <c r="L24" s="14"/>
      <c r="M24" s="14"/>
      <c r="N24" s="167"/>
      <c r="O24" s="14"/>
      <c r="P24" s="14"/>
      <c r="Q24" s="168"/>
    </row>
    <row r="25" spans="1:17" s="4" customFormat="1" ht="15.75" customHeight="1">
      <c r="A25" s="221" t="s">
        <v>127</v>
      </c>
      <c r="B25" s="221"/>
      <c r="C25" s="221"/>
      <c r="D25" s="18"/>
      <c r="E25" s="18"/>
      <c r="F25" s="18"/>
      <c r="G25" s="18"/>
      <c r="H25" s="18"/>
      <c r="I25" s="19"/>
      <c r="J25" s="19"/>
      <c r="K25" s="19"/>
      <c r="L25" s="19"/>
      <c r="M25" s="18"/>
      <c r="N25" s="19"/>
      <c r="O25" s="18"/>
      <c r="P25" s="19"/>
    </row>
    <row r="26" spans="1:17" s="4" customFormat="1" ht="16.5" customHeight="1">
      <c r="A26" s="221" t="s">
        <v>135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18"/>
      <c r="N26" s="18"/>
      <c r="O26" s="18"/>
      <c r="P26" s="18"/>
    </row>
    <row r="27" spans="1:17" s="21" customFormat="1" ht="16.5" customHeight="1">
      <c r="A27" s="221" t="s">
        <v>126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0"/>
    </row>
  </sheetData>
  <mergeCells count="14">
    <mergeCell ref="A25:C25"/>
    <mergeCell ref="A26:L26"/>
    <mergeCell ref="A27:O27"/>
    <mergeCell ref="A1:B1"/>
    <mergeCell ref="L3:L4"/>
    <mergeCell ref="M3:M4"/>
    <mergeCell ref="N3:N4"/>
    <mergeCell ref="O3:Q3"/>
    <mergeCell ref="A3:A4"/>
    <mergeCell ref="B3:F3"/>
    <mergeCell ref="G3:G4"/>
    <mergeCell ref="H3:I3"/>
    <mergeCell ref="J3:J4"/>
    <mergeCell ref="K3:K4"/>
  </mergeCells>
  <phoneticPr fontId="3" type="noConversion"/>
  <pageMargins left="0.15748031496062992" right="0.15748031496062992" top="0.32" bottom="0.74803149606299213" header="0.31496062992125984" footer="0.31496062992125984"/>
  <pageSetup paperSize="9" scale="90" orientation="landscape" r:id="rId1"/>
  <ignoredErrors>
    <ignoredError sqref="O10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1.위치및지역특성(토지정보과)</vt:lpstr>
      <vt:lpstr>2.행정구역(총무과)</vt:lpstr>
      <vt:lpstr>3.토지지목별현황(토지정보과)</vt:lpstr>
      <vt:lpstr>4.일기일수(대구기상지청)</vt:lpstr>
      <vt:lpstr>5.기상개황(대구기상지청)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2016-12-02T07:00:37Z</cp:lastPrinted>
  <dcterms:created xsi:type="dcterms:W3CDTF">2015-01-12T01:59:50Z</dcterms:created>
  <dcterms:modified xsi:type="dcterms:W3CDTF">2017-06-27T02:09:07Z</dcterms:modified>
</cp:coreProperties>
</file>