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705" windowWidth="15600" windowHeight="10635" tabRatio="884"/>
  </bookViews>
  <sheets>
    <sheet name="1.구청 공무원(기획)" sheetId="29" r:id="rId1"/>
    <sheet name="2.동사무소 공무원(기획)" sheetId="26" r:id="rId2"/>
    <sheet name="3.소방공무원(서부소방서)" sheetId="9" r:id="rId3"/>
    <sheet name="4.퇴직사유별공무원(총무과)" sheetId="5" r:id="rId4"/>
    <sheet name="5.경찰공무원(대구지방경찰청)" sheetId="10" r:id="rId5"/>
    <sheet name="6.관내관공서 및 주요기관(기획)" sheetId="27" r:id="rId6"/>
    <sheet name="7.민원서류처리(종합민원과)" sheetId="6" r:id="rId7"/>
    <sheet name="8.범죄발생 및 검거(서부경찰서)" sheetId="12" r:id="rId8"/>
    <sheet name="9.연령별 피의자(서부경찰서)" sheetId="13" r:id="rId9"/>
    <sheet name="10.학력별 피의자(서부경찰서)" sheetId="14" r:id="rId10"/>
    <sheet name="11.소년범죄(서부경찰서)" sheetId="15" r:id="rId11"/>
    <sheet name="12.화재발생(서부소방서)" sheetId="16" r:id="rId12"/>
    <sheet name="13.발화요인별 화재발생(서부소방서)" sheetId="17" r:id="rId13"/>
    <sheet name="14.장소별 화재발생(서부소방서)" sheetId="18" r:id="rId14"/>
    <sheet name="15.소방장비(서부소방서)" sheetId="30" r:id="rId15"/>
    <sheet name="16.119구급활동 실적(서부소방서)" sheetId="20" r:id="rId16"/>
    <sheet name="17.119구조활동 실적(서부소방서)" sheetId="21" r:id="rId17"/>
    <sheet name="18.재난사고발생및피해현황(건설안전과)" sheetId="4" r:id="rId18"/>
    <sheet name="19.풍수해 발생(건설안전과)" sheetId="22" r:id="rId19"/>
    <sheet name="20.소방대상물 현황(서부소방서)" sheetId="23" r:id="rId20"/>
    <sheet name="21.위험물제조소 설치현황(서부소방서)" sheetId="24" r:id="rId21"/>
    <sheet name="22.자동차 단속 및 처리(대구지방경찰청)" sheetId="25" r:id="rId22"/>
    <sheet name="Sheet1" sheetId="28" r:id="rId23"/>
  </sheets>
  <definedNames>
    <definedName name="_xlnm.Database" localSheetId="0">#REF!</definedName>
    <definedName name="_xlnm.Database" localSheetId="14">#REF!</definedName>
    <definedName name="_xlnm.Database" localSheetId="1">#REF!</definedName>
    <definedName name="_xlnm.Database" localSheetId="3">#REF!</definedName>
    <definedName name="_xlnm.Database" localSheetId="5">#REF!</definedName>
    <definedName name="_xlnm.Database" localSheetId="6">#REF!</definedName>
    <definedName name="_xlnm.Database">#REF!</definedName>
    <definedName name="_xlnm.Print_Area" localSheetId="1">'2.동사무소 공무원(기획)'!#REF!</definedName>
    <definedName name="_xlnm.Print_Titles" localSheetId="0">'1.구청 공무원(기획)'!$A$1:$A$65520,'1.구청 공무원(기획)'!#REF!</definedName>
    <definedName name="_xlnm.Print_Titles" localSheetId="1">'2.동사무소 공무원(기획)'!#REF!,'2.동사무소 공무원(기획)'!#REF!</definedName>
    <definedName name="_xlnm.Print_Titles" localSheetId="5">'6.관내관공서 및 주요기관(기획)'!#REF!</definedName>
    <definedName name="급여데이타" localSheetId="0">#REF!</definedName>
    <definedName name="급여데이타" localSheetId="14">#REF!</definedName>
    <definedName name="급여데이타" localSheetId="1">#REF!</definedName>
    <definedName name="급여데이타" localSheetId="3">#REF!</definedName>
    <definedName name="급여데이타" localSheetId="5">#REF!</definedName>
    <definedName name="급여데이타">#REF!</definedName>
    <definedName name="달성학교명" localSheetId="0">#REF!</definedName>
    <definedName name="달성학교명" localSheetId="14">#REF!</definedName>
    <definedName name="달성학교명" localSheetId="1">#REF!</definedName>
    <definedName name="달성학교명" localSheetId="3">#REF!</definedName>
    <definedName name="달성학교명" localSheetId="5">#REF!</definedName>
    <definedName name="달성학교명">#REF!</definedName>
  </definedNames>
  <calcPr calcId="125725"/>
</workbook>
</file>

<file path=xl/calcChain.xml><?xml version="1.0" encoding="utf-8"?>
<calcChain xmlns="http://schemas.openxmlformats.org/spreadsheetml/2006/main">
  <c r="E11" i="22"/>
  <c r="B7" i="29"/>
  <c r="B8"/>
  <c r="B9"/>
  <c r="B10"/>
  <c r="B11"/>
  <c r="B6"/>
  <c r="B6" i="18"/>
  <c r="B7"/>
  <c r="B8"/>
  <c r="B9"/>
  <c r="B10"/>
  <c r="B11"/>
  <c r="B6" i="10"/>
  <c r="B7"/>
  <c r="B8"/>
  <c r="B10"/>
  <c r="B10" i="12"/>
  <c r="C7" i="9" l="1"/>
  <c r="C8"/>
  <c r="C9"/>
  <c r="C10"/>
  <c r="C11"/>
  <c r="C6"/>
  <c r="E11" i="29"/>
  <c r="E6"/>
  <c r="C11" i="12"/>
  <c r="B11"/>
  <c r="B12" i="27"/>
  <c r="B11" i="9"/>
  <c r="AJ11" i="4"/>
  <c r="AF11" i="30"/>
  <c r="AA11"/>
  <c r="Q11"/>
  <c r="J11"/>
  <c r="C11"/>
  <c r="AF10"/>
  <c r="AA10"/>
  <c r="Q10"/>
  <c r="J10"/>
  <c r="C10"/>
  <c r="AF9"/>
  <c r="AA9"/>
  <c r="Q9"/>
  <c r="J9"/>
  <c r="C9"/>
  <c r="AF8"/>
  <c r="AA8"/>
  <c r="Q8"/>
  <c r="J8"/>
  <c r="C8"/>
  <c r="AF7"/>
  <c r="AA7"/>
  <c r="Q7"/>
  <c r="J7"/>
  <c r="C7"/>
  <c r="E10" i="29"/>
  <c r="E9"/>
  <c r="E8"/>
  <c r="E7"/>
  <c r="B30" i="6" l="1"/>
  <c r="B29"/>
  <c r="B28"/>
  <c r="B27"/>
  <c r="B26"/>
  <c r="B25"/>
  <c r="B24"/>
  <c r="B23"/>
  <c r="B22"/>
  <c r="B21"/>
  <c r="B20"/>
  <c r="B19"/>
  <c r="B18"/>
  <c r="B17"/>
  <c r="B16"/>
  <c r="B15"/>
  <c r="B14"/>
  <c r="B13"/>
  <c r="B12"/>
  <c r="I10"/>
  <c r="H10"/>
  <c r="G10"/>
  <c r="F10"/>
  <c r="E10"/>
  <c r="D10"/>
  <c r="C10"/>
  <c r="B10" i="25"/>
  <c r="I10" i="24"/>
  <c r="D10"/>
  <c r="B10"/>
  <c r="B7" i="23"/>
  <c r="E10" i="22"/>
  <c r="E9"/>
  <c r="E8"/>
  <c r="Q10" i="21"/>
  <c r="F10"/>
  <c r="I8"/>
  <c r="D11" i="20"/>
  <c r="P11" s="1"/>
  <c r="L11" s="1"/>
  <c r="L9"/>
  <c r="D9"/>
  <c r="B10" i="17"/>
  <c r="M10" i="16"/>
  <c r="I10"/>
  <c r="B10"/>
  <c r="B9" i="15"/>
  <c r="B10" i="14"/>
  <c r="B9" i="13"/>
  <c r="C10" i="12"/>
  <c r="B11" i="27"/>
  <c r="B9" i="10"/>
  <c r="B10" i="6" l="1"/>
</calcChain>
</file>

<file path=xl/comments1.xml><?xml version="1.0" encoding="utf-8"?>
<comments xmlns="http://schemas.openxmlformats.org/spreadsheetml/2006/main">
  <authors>
    <author>User</author>
    <author>user</author>
  </authors>
  <commentList>
    <comment ref="G11" authorId="0">
      <text>
        <r>
          <rPr>
            <sz val="9"/>
            <color indexed="81"/>
            <rFont val="돋움"/>
            <family val="3"/>
            <charset val="129"/>
          </rPr>
          <t>보건소</t>
        </r>
      </text>
    </comment>
    <comment ref="L11" authorId="0">
      <text>
        <r>
          <rPr>
            <sz val="9"/>
            <color indexed="81"/>
            <rFont val="돋움"/>
            <family val="3"/>
            <charset val="129"/>
          </rPr>
          <t>서구문화회관</t>
        </r>
      </text>
    </comment>
    <comment ref="G12" authorId="0">
      <text>
        <r>
          <rPr>
            <sz val="9"/>
            <color indexed="81"/>
            <rFont val="돋움"/>
            <family val="3"/>
            <charset val="129"/>
          </rPr>
          <t>보건소</t>
        </r>
      </text>
    </comment>
    <comment ref="L12" authorId="0">
      <text>
        <r>
          <rPr>
            <sz val="9"/>
            <color indexed="81"/>
            <rFont val="돋움"/>
            <family val="3"/>
            <charset val="129"/>
          </rPr>
          <t>문화회관</t>
        </r>
      </text>
    </comment>
    <comment ref="N12" authorId="1">
      <text>
        <r>
          <rPr>
            <b/>
            <sz val="9"/>
            <color indexed="81"/>
            <rFont val="굴림"/>
            <family val="3"/>
            <charset val="129"/>
          </rPr>
          <t>서부</t>
        </r>
      </text>
    </comment>
    <comment ref="O12" authorId="1">
      <text>
        <r>
          <rPr>
            <b/>
            <sz val="9"/>
            <color indexed="81"/>
            <rFont val="굴림"/>
            <family val="3"/>
            <charset val="129"/>
          </rPr>
          <t>지구대4, 파출소1, 치안센터7</t>
        </r>
      </text>
    </comment>
    <comment ref="Q12" authorId="1">
      <text>
        <r>
          <rPr>
            <b/>
            <sz val="9"/>
            <color indexed="81"/>
            <rFont val="굴림"/>
            <family val="3"/>
            <charset val="129"/>
          </rPr>
          <t>서부</t>
        </r>
      </text>
    </comment>
  </commentList>
</comments>
</file>

<file path=xl/comments2.xml><?xml version="1.0" encoding="utf-8"?>
<comments xmlns="http://schemas.openxmlformats.org/spreadsheetml/2006/main">
  <authors>
    <author xml:space="preserve"> </author>
  </authors>
  <commentList>
    <comment ref="D4" authorId="0">
      <text>
        <r>
          <rPr>
            <b/>
            <sz val="9"/>
            <color indexed="81"/>
            <rFont val="굴림"/>
            <family val="3"/>
            <charset val="129"/>
          </rPr>
          <t xml:space="preserve"> </t>
        </r>
        <r>
          <rPr>
            <sz val="9"/>
            <color indexed="81"/>
            <rFont val="굴림"/>
            <family val="3"/>
            <charset val="129"/>
          </rPr>
          <t>주요취급소를 취급소로 수정
(위험물안전관리법 용어 정의)</t>
        </r>
      </text>
    </comment>
  </commentList>
</comments>
</file>

<file path=xl/sharedStrings.xml><?xml version="1.0" encoding="utf-8"?>
<sst xmlns="http://schemas.openxmlformats.org/spreadsheetml/2006/main" count="934" uniqueCount="646">
  <si>
    <t>단위 : 건, 명, 천원</t>
    <phoneticPr fontId="3" type="noConversion"/>
  </si>
  <si>
    <t>연  별</t>
    <phoneticPr fontId="3" type="noConversion"/>
  </si>
  <si>
    <t>합    계</t>
    <phoneticPr fontId="3" type="noConversion"/>
  </si>
  <si>
    <t>승강기</t>
    <phoneticPr fontId="3" type="noConversion"/>
  </si>
  <si>
    <t>농기계</t>
    <phoneticPr fontId="3" type="noConversion"/>
  </si>
  <si>
    <t>여</t>
    <phoneticPr fontId="3" type="noConversion"/>
  </si>
  <si>
    <t>2 0 1 0</t>
    <phoneticPr fontId="3" type="noConversion"/>
  </si>
  <si>
    <t>2 0 1 1</t>
    <phoneticPr fontId="3" type="noConversion"/>
  </si>
  <si>
    <t>2 0 1 2</t>
    <phoneticPr fontId="3" type="noConversion"/>
  </si>
  <si>
    <t>2 0 1 3</t>
    <phoneticPr fontId="3" type="noConversion"/>
  </si>
  <si>
    <t>재산피해</t>
    <phoneticPr fontId="3" type="noConversion"/>
  </si>
  <si>
    <t>인 명 피 해</t>
    <phoneticPr fontId="3" type="noConversion"/>
  </si>
  <si>
    <t>이재민 발생</t>
    <phoneticPr fontId="3" type="noConversion"/>
  </si>
  <si>
    <t>남</t>
    <phoneticPr fontId="3" type="noConversion"/>
  </si>
  <si>
    <t> 계 </t>
  </si>
  <si>
    <t>정년퇴직</t>
  </si>
  <si>
    <t>의원면직</t>
  </si>
  <si>
    <t>당연퇴직</t>
  </si>
  <si>
    <t>직권면직</t>
  </si>
  <si>
    <t>명예퇴직</t>
  </si>
  <si>
    <t>징계파면</t>
  </si>
  <si>
    <t>징계해임</t>
  </si>
  <si>
    <t>계</t>
    <phoneticPr fontId="3" type="noConversion"/>
  </si>
  <si>
    <t>2 0 1 0</t>
  </si>
  <si>
    <t>내당2.3동</t>
  </si>
  <si>
    <t>내당4동</t>
  </si>
  <si>
    <t>비산1동</t>
  </si>
  <si>
    <t>비산2.3동</t>
  </si>
  <si>
    <t>비산4동</t>
  </si>
  <si>
    <t>비산5동</t>
  </si>
  <si>
    <t>비산6동</t>
  </si>
  <si>
    <t>비산7동</t>
  </si>
  <si>
    <t>평리1동</t>
  </si>
  <si>
    <t>평리2동</t>
  </si>
  <si>
    <t>평리3동</t>
  </si>
  <si>
    <t>평리4동</t>
  </si>
  <si>
    <t>평리5동</t>
  </si>
  <si>
    <t>평리6동</t>
  </si>
  <si>
    <t>상중이동</t>
  </si>
  <si>
    <t>원대동</t>
  </si>
  <si>
    <t>합 계</t>
    <phoneticPr fontId="3" type="noConversion"/>
  </si>
  <si>
    <t>1급</t>
    <phoneticPr fontId="3" type="noConversion"/>
  </si>
  <si>
    <t>2급</t>
  </si>
  <si>
    <t>3급</t>
  </si>
  <si>
    <t>4급</t>
  </si>
  <si>
    <t>5급</t>
  </si>
  <si>
    <t>6급</t>
  </si>
  <si>
    <t>7급</t>
  </si>
  <si>
    <t>8급</t>
  </si>
  <si>
    <t>9급</t>
  </si>
  <si>
    <t>연구관</t>
    <phoneticPr fontId="3" type="noConversion"/>
  </si>
  <si>
    <t>연구사</t>
    <phoneticPr fontId="3" type="noConversion"/>
  </si>
  <si>
    <t>지도관</t>
    <phoneticPr fontId="3" type="noConversion"/>
  </si>
  <si>
    <t>지도사</t>
    <phoneticPr fontId="3" type="noConversion"/>
  </si>
  <si>
    <t>합  계</t>
  </si>
  <si>
    <t>계</t>
  </si>
  <si>
    <t>내당1동</t>
    <phoneticPr fontId="3" type="noConversion"/>
  </si>
  <si>
    <t>내당2,3동</t>
  </si>
  <si>
    <t>비산2,3동</t>
  </si>
  <si>
    <t xml:space="preserve"> </t>
  </si>
  <si>
    <t xml:space="preserve">  </t>
  </si>
  <si>
    <t>소방정감</t>
  </si>
  <si>
    <t xml:space="preserve"> 2 0 1 1 </t>
    <phoneticPr fontId="3" type="noConversion"/>
  </si>
  <si>
    <t>-</t>
    <phoneticPr fontId="3" type="noConversion"/>
  </si>
  <si>
    <t>5. 경찰공무원</t>
    <phoneticPr fontId="3" type="noConversion"/>
  </si>
  <si>
    <t>경찰청 소속</t>
    <phoneticPr fontId="3" type="noConversion"/>
  </si>
  <si>
    <t>지방경찰청</t>
    <phoneticPr fontId="3" type="noConversion"/>
  </si>
  <si>
    <t>경찰서</t>
    <phoneticPr fontId="3" type="noConversion"/>
  </si>
  <si>
    <t>지구대파출소</t>
    <phoneticPr fontId="3" type="noConversion"/>
  </si>
  <si>
    <t>합  계</t>
  </si>
  <si>
    <t>지    방    행    정    관    서</t>
    <phoneticPr fontId="3" type="noConversion"/>
  </si>
  <si>
    <t>경  찰 ·  소   방   관   서</t>
    <phoneticPr fontId="3" type="noConversion"/>
  </si>
  <si>
    <t xml:space="preserve">  법 원 검 찰 관 서 </t>
    <phoneticPr fontId="3" type="noConversion"/>
  </si>
  <si>
    <t>보훈청</t>
  </si>
  <si>
    <t>교육청</t>
  </si>
  <si>
    <t>세무서</t>
  </si>
  <si>
    <t>전화국</t>
  </si>
  <si>
    <t>시·도</t>
  </si>
  <si>
    <t>경찰청</t>
  </si>
  <si>
    <t>경찰서</t>
  </si>
  <si>
    <t>소방서</t>
  </si>
  <si>
    <t>등기소</t>
  </si>
  <si>
    <t>직속기관</t>
  </si>
  <si>
    <t>원  예</t>
  </si>
  <si>
    <t>축  산</t>
  </si>
  <si>
    <t>수산업</t>
  </si>
  <si>
    <t>산  림</t>
  </si>
  <si>
    <t>시</t>
  </si>
  <si>
    <t>구·군</t>
  </si>
  <si>
    <t>2 0 1 1</t>
  </si>
  <si>
    <t>발  생</t>
  </si>
  <si>
    <t>검  거</t>
  </si>
  <si>
    <t>총  계</t>
  </si>
  <si>
    <t>총 계</t>
  </si>
  <si>
    <t>학</t>
  </si>
  <si>
    <t>교</t>
  </si>
  <si>
    <t>불취학</t>
  </si>
  <si>
    <t>기 타</t>
  </si>
  <si>
    <t>졸  업</t>
  </si>
  <si>
    <t>중  퇴</t>
  </si>
  <si>
    <t>재  학</t>
  </si>
  <si>
    <t>11. 소년범죄</t>
    <phoneticPr fontId="3" type="noConversion"/>
  </si>
  <si>
    <t>강  력  범</t>
  </si>
  <si>
    <t>절  도  범</t>
  </si>
  <si>
    <t>폭  력  범</t>
  </si>
  <si>
    <t>지  능  범</t>
  </si>
  <si>
    <t>기타형사범</t>
    <phoneticPr fontId="3" type="noConversion"/>
  </si>
  <si>
    <t>특 별 법 범</t>
    <phoneticPr fontId="3" type="noConversion"/>
  </si>
  <si>
    <t xml:space="preserve">2 0 1 0 </t>
  </si>
  <si>
    <t xml:space="preserve">2 0 1 1 </t>
  </si>
  <si>
    <t>이재민수</t>
  </si>
  <si>
    <t>구조인원</t>
  </si>
  <si>
    <t>실  화</t>
  </si>
  <si>
    <t>방  화</t>
  </si>
  <si>
    <t>기  타</t>
  </si>
  <si>
    <t>동  수</t>
  </si>
  <si>
    <t>이재가구</t>
  </si>
  <si>
    <t>부동산</t>
  </si>
  <si>
    <t>동  산</t>
  </si>
  <si>
    <t>실                           화</t>
    <phoneticPr fontId="3" type="noConversion"/>
  </si>
  <si>
    <t>자연적요인</t>
    <phoneticPr fontId="3" type="noConversion"/>
  </si>
  <si>
    <t>방  화</t>
    <phoneticPr fontId="3" type="noConversion"/>
  </si>
  <si>
    <t>발화요인
(미상)</t>
    <phoneticPr fontId="3" type="noConversion"/>
  </si>
  <si>
    <t>전기적요인</t>
    <phoneticPr fontId="3" type="noConversion"/>
  </si>
  <si>
    <t>기계적요인</t>
    <phoneticPr fontId="3" type="noConversion"/>
  </si>
  <si>
    <t>화학적요인</t>
    <phoneticPr fontId="3" type="noConversion"/>
  </si>
  <si>
    <t>가스누출
(폭발)</t>
    <phoneticPr fontId="3" type="noConversion"/>
  </si>
  <si>
    <t>교통사고</t>
    <phoneticPr fontId="3" type="noConversion"/>
  </si>
  <si>
    <t>부주의</t>
    <phoneticPr fontId="3" type="noConversion"/>
  </si>
  <si>
    <t>기타</t>
    <phoneticPr fontId="3" type="noConversion"/>
  </si>
  <si>
    <t>방화명확</t>
    <phoneticPr fontId="3" type="noConversion"/>
  </si>
  <si>
    <t>방화의심</t>
    <phoneticPr fontId="3" type="noConversion"/>
  </si>
  <si>
    <t xml:space="preserve"> </t>
    <phoneticPr fontId="3" type="noConversion"/>
  </si>
  <si>
    <t>14. 장소별 화재발생</t>
    <phoneticPr fontId="3" type="noConversion"/>
  </si>
  <si>
    <t>주     거</t>
    <phoneticPr fontId="3" type="noConversion"/>
  </si>
  <si>
    <t>비                    주                    거</t>
    <phoneticPr fontId="3" type="noConversion"/>
  </si>
  <si>
    <t>위험물
(가스제조소 등)</t>
    <phoneticPr fontId="3" type="noConversion"/>
  </si>
  <si>
    <t>운  송
(차량,
철도 등)</t>
    <phoneticPr fontId="3" type="noConversion"/>
  </si>
  <si>
    <t>임  야</t>
    <phoneticPr fontId="3" type="noConversion"/>
  </si>
  <si>
    <t xml:space="preserve">기  타 </t>
    <phoneticPr fontId="3" type="noConversion"/>
  </si>
  <si>
    <t>소방서별</t>
  </si>
  <si>
    <t>단독주택</t>
    <phoneticPr fontId="3" type="noConversion"/>
  </si>
  <si>
    <t>공동주택</t>
    <phoneticPr fontId="3" type="noConversion"/>
  </si>
  <si>
    <t>기타주택</t>
    <phoneticPr fontId="3" type="noConversion"/>
  </si>
  <si>
    <t>학  교</t>
    <phoneticPr fontId="3" type="noConversion"/>
  </si>
  <si>
    <t>일반업무</t>
    <phoneticPr fontId="3" type="noConversion"/>
  </si>
  <si>
    <t>판매시설</t>
    <phoneticPr fontId="3" type="noConversion"/>
  </si>
  <si>
    <t>숙박시설</t>
    <phoneticPr fontId="3" type="noConversion"/>
  </si>
  <si>
    <t>종교시설</t>
    <phoneticPr fontId="3" type="noConversion"/>
  </si>
  <si>
    <t>의료시설</t>
    <phoneticPr fontId="3" type="noConversion"/>
  </si>
  <si>
    <t>공장 및 창고</t>
    <phoneticPr fontId="3" type="noConversion"/>
  </si>
  <si>
    <t>작업장</t>
    <phoneticPr fontId="3" type="noConversion"/>
  </si>
  <si>
    <t>위락 
오락시설</t>
    <phoneticPr fontId="3" type="noConversion"/>
  </si>
  <si>
    <t>음식점</t>
    <phoneticPr fontId="3" type="noConversion"/>
  </si>
  <si>
    <t>일반
서비스시설</t>
    <phoneticPr fontId="3" type="noConversion"/>
  </si>
  <si>
    <t>지휘차</t>
  </si>
  <si>
    <t>기  타</t>
    <phoneticPr fontId="3" type="noConversion"/>
  </si>
  <si>
    <t>추락/낙상</t>
    <phoneticPr fontId="3" type="noConversion"/>
  </si>
  <si>
    <t>19. 풍수해 발생</t>
    <phoneticPr fontId="3" type="noConversion"/>
  </si>
  <si>
    <t>사망및실종</t>
    <phoneticPr fontId="3" type="noConversion"/>
  </si>
  <si>
    <t>이 재 민</t>
    <phoneticPr fontId="3" type="noConversion"/>
  </si>
  <si>
    <t>침수면적(ha)</t>
    <phoneticPr fontId="3" type="noConversion"/>
  </si>
  <si>
    <t>피                  해                액</t>
    <phoneticPr fontId="3" type="noConversion"/>
  </si>
  <si>
    <t xml:space="preserve">(ha) </t>
  </si>
  <si>
    <t>건  물</t>
  </si>
  <si>
    <t>선  박</t>
  </si>
  <si>
    <t>농 경 지</t>
  </si>
  <si>
    <t>공공시설</t>
  </si>
  <si>
    <t>-</t>
  </si>
  <si>
    <t>아파트</t>
    <phoneticPr fontId="3" type="noConversion"/>
  </si>
  <si>
    <t>기숙사</t>
    <phoneticPr fontId="3" type="noConversion"/>
  </si>
  <si>
    <t>근    린
생활시설</t>
    <phoneticPr fontId="3" type="noConversion"/>
  </si>
  <si>
    <t>운수시설</t>
    <phoneticPr fontId="3" type="noConversion"/>
  </si>
  <si>
    <t>교육연구
시    설</t>
    <phoneticPr fontId="3" type="noConversion"/>
  </si>
  <si>
    <t>노유자시설</t>
    <phoneticPr fontId="3" type="noConversion"/>
  </si>
  <si>
    <t>수련시설</t>
    <phoneticPr fontId="3" type="noConversion"/>
  </si>
  <si>
    <t>운동시설</t>
    <phoneticPr fontId="3" type="noConversion"/>
  </si>
  <si>
    <t>업무시설</t>
    <phoneticPr fontId="3" type="noConversion"/>
  </si>
  <si>
    <t>위락시설</t>
    <phoneticPr fontId="3" type="noConversion"/>
  </si>
  <si>
    <t>항공기 및 자동차 
관련 시설</t>
    <phoneticPr fontId="3" type="noConversion"/>
  </si>
  <si>
    <t>동물 및 
식물 관련시설</t>
    <phoneticPr fontId="3" type="noConversion"/>
  </si>
  <si>
    <t>분뇨 및 
쓰레기처리 시설</t>
    <phoneticPr fontId="3" type="noConversion"/>
  </si>
  <si>
    <t>방송통신
시    설</t>
    <phoneticPr fontId="3" type="noConversion"/>
  </si>
  <si>
    <t>발전시설</t>
    <phoneticPr fontId="3" type="noConversion"/>
  </si>
  <si>
    <t>묘지 관련 
시설</t>
    <phoneticPr fontId="3" type="noConversion"/>
  </si>
  <si>
    <t>관광휴게
시    설</t>
    <phoneticPr fontId="3" type="noConversion"/>
  </si>
  <si>
    <t>지하구</t>
  </si>
  <si>
    <t>복합건축물</t>
  </si>
  <si>
    <t>총  계</t>
    <phoneticPr fontId="3" type="noConversion"/>
  </si>
  <si>
    <t xml:space="preserve">제조소 </t>
    <phoneticPr fontId="3" type="noConversion"/>
  </si>
  <si>
    <t>주 유</t>
    <phoneticPr fontId="3" type="noConversion"/>
  </si>
  <si>
    <t>판 매</t>
    <phoneticPr fontId="3" type="noConversion"/>
  </si>
  <si>
    <t>이 송</t>
    <phoneticPr fontId="3" type="noConversion"/>
  </si>
  <si>
    <t>옥 내</t>
    <phoneticPr fontId="3" type="noConversion"/>
  </si>
  <si>
    <t>옥외
탱크</t>
    <phoneticPr fontId="3" type="noConversion"/>
  </si>
  <si>
    <t>옥내
탱크</t>
    <phoneticPr fontId="3" type="noConversion"/>
  </si>
  <si>
    <t>지하
탱크</t>
    <phoneticPr fontId="3" type="noConversion"/>
  </si>
  <si>
    <t>간이
탱크</t>
    <phoneticPr fontId="3" type="noConversion"/>
  </si>
  <si>
    <t>이동
탱크</t>
    <phoneticPr fontId="3" type="noConversion"/>
  </si>
  <si>
    <t>옥 외</t>
    <phoneticPr fontId="3" type="noConversion"/>
  </si>
  <si>
    <t>암반
탱크</t>
    <phoneticPr fontId="3" type="noConversion"/>
  </si>
  <si>
    <t>22. 자동차 단속 및 처리</t>
    <phoneticPr fontId="3" type="noConversion"/>
  </si>
  <si>
    <t>건  수</t>
  </si>
  <si>
    <t>위                       반                    사                항</t>
    <phoneticPr fontId="3" type="noConversion"/>
  </si>
  <si>
    <t>중앙선
침  범</t>
    <phoneticPr fontId="3" type="noConversion"/>
  </si>
  <si>
    <t>속  도</t>
  </si>
  <si>
    <t>추  월</t>
  </si>
  <si>
    <t>회  전</t>
  </si>
  <si>
    <t>음주운전</t>
    <phoneticPr fontId="3" type="noConversion"/>
  </si>
  <si>
    <t>무면허</t>
  </si>
  <si>
    <t>신호위반</t>
  </si>
  <si>
    <t>주정차</t>
  </si>
  <si>
    <t>승 용 차</t>
  </si>
  <si>
    <t>화 물 차</t>
  </si>
  <si>
    <t>입   건</t>
  </si>
  <si>
    <t>즉  심</t>
  </si>
  <si>
    <t>통고처분</t>
  </si>
  <si>
    <t>2 0 1 4</t>
    <phoneticPr fontId="3" type="noConversion"/>
  </si>
  <si>
    <t>2 0 1 2</t>
  </si>
  <si>
    <t>2 0 1 3</t>
  </si>
  <si>
    <t>방수탑차</t>
    <phoneticPr fontId="3" type="noConversion"/>
  </si>
  <si>
    <t>기타
(이동체험, 이동정비)</t>
    <phoneticPr fontId="3" type="noConversion"/>
  </si>
  <si>
    <t>2 0 1 5</t>
    <phoneticPr fontId="3" type="noConversion"/>
  </si>
  <si>
    <t>2 0 1 4</t>
  </si>
  <si>
    <t>7. 민원서류 처리</t>
    <phoneticPr fontId="3" type="noConversion"/>
  </si>
  <si>
    <t>특허 · 면허</t>
    <phoneticPr fontId="3" type="noConversion"/>
  </si>
  <si>
    <t>승인 · 지정</t>
    <phoneticPr fontId="3" type="noConversion"/>
  </si>
  <si>
    <t>신고 · 등록</t>
    <phoneticPr fontId="3" type="noConversion"/>
  </si>
  <si>
    <t>시험 · 검사</t>
    <phoneticPr fontId="3" type="noConversion"/>
  </si>
  <si>
    <t>종합민원과</t>
    <phoneticPr fontId="3" type="noConversion"/>
  </si>
  <si>
    <t>도로교통사고</t>
    <phoneticPr fontId="3" type="noConversion"/>
  </si>
  <si>
    <t>화     재</t>
    <phoneticPr fontId="3" type="noConversion"/>
  </si>
  <si>
    <t>지하철</t>
    <phoneticPr fontId="3" type="noConversion"/>
  </si>
  <si>
    <t>가스</t>
    <phoneticPr fontId="3" type="noConversion"/>
  </si>
  <si>
    <t>환경오염</t>
    <phoneticPr fontId="3" type="noConversion"/>
  </si>
  <si>
    <t>전기(감전)</t>
    <phoneticPr fontId="3" type="noConversion"/>
  </si>
  <si>
    <t>붕  괴</t>
    <phoneticPr fontId="3" type="noConversion"/>
  </si>
  <si>
    <t>수난(익사 등)</t>
    <phoneticPr fontId="3" type="noConversion"/>
  </si>
  <si>
    <t>등산</t>
    <phoneticPr fontId="3" type="noConversion"/>
  </si>
  <si>
    <t>추락</t>
    <phoneticPr fontId="3" type="noConversion"/>
  </si>
  <si>
    <t>인 원</t>
    <phoneticPr fontId="3" type="noConversion"/>
  </si>
  <si>
    <t>인원</t>
    <phoneticPr fontId="3" type="noConversion"/>
  </si>
  <si>
    <t>건</t>
    <phoneticPr fontId="3" type="noConversion"/>
  </si>
  <si>
    <t>인    적    피    해</t>
    <phoneticPr fontId="3" type="noConversion"/>
  </si>
  <si>
    <t>사  망</t>
    <phoneticPr fontId="3" type="noConversion"/>
  </si>
  <si>
    <t>부  상</t>
    <phoneticPr fontId="3" type="noConversion"/>
  </si>
  <si>
    <t>세대수</t>
    <phoneticPr fontId="3" type="noConversion"/>
  </si>
  <si>
    <t>18. 재난사고 발생 및 피해현황</t>
    <phoneticPr fontId="3" type="noConversion"/>
  </si>
  <si>
    <t>2. 동 주민센터 공무원</t>
    <phoneticPr fontId="3" type="noConversion"/>
  </si>
  <si>
    <t>일    반    직</t>
    <phoneticPr fontId="3" type="noConversion"/>
  </si>
  <si>
    <t>별정직</t>
    <phoneticPr fontId="3" type="noConversion"/>
  </si>
  <si>
    <t>기능직</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</si>
  <si>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</si>
  <si>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</si>
  <si>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</si>
  <si>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</si>
  <si>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</si>
  <si>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</si>
  <si>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2 0 1 5</t>
    <phoneticPr fontId="3" type="noConversion"/>
  </si>
  <si>
    <t>내당1동</t>
    <phoneticPr fontId="3" type="noConversion"/>
  </si>
  <si>
    <t>내당4동</t>
    <phoneticPr fontId="3" type="noConversion"/>
  </si>
  <si>
    <t>비산1동</t>
    <phoneticPr fontId="3" type="noConversion"/>
  </si>
  <si>
    <t>비산4동</t>
    <phoneticPr fontId="3" type="noConversion"/>
  </si>
  <si>
    <t>비산5동</t>
    <phoneticPr fontId="3" type="noConversion"/>
  </si>
  <si>
    <t>비산6동</t>
    <phoneticPr fontId="3" type="noConversion"/>
  </si>
  <si>
    <t>비산7동</t>
    <phoneticPr fontId="3" type="noConversion"/>
  </si>
  <si>
    <t>평리1동</t>
    <phoneticPr fontId="3" type="noConversion"/>
  </si>
  <si>
    <t>평리2동</t>
    <phoneticPr fontId="3" type="noConversion"/>
  </si>
  <si>
    <t>평리3동</t>
    <phoneticPr fontId="3" type="noConversion"/>
  </si>
  <si>
    <t>평리4동</t>
    <phoneticPr fontId="3" type="noConversion"/>
  </si>
  <si>
    <t>평리5동</t>
    <phoneticPr fontId="3" type="noConversion"/>
  </si>
  <si>
    <t>평리6동</t>
    <phoneticPr fontId="3" type="noConversion"/>
  </si>
  <si>
    <t>원대동</t>
    <phoneticPr fontId="3" type="noConversion"/>
  </si>
  <si>
    <t>3. 소방공무원</t>
    <phoneticPr fontId="3" type="noConversion"/>
  </si>
  <si>
    <t>소                 방                 직</t>
    <phoneticPr fontId="3" type="noConversion"/>
  </si>
  <si>
    <t>일반직</t>
    <phoneticPr fontId="1" type="noConversion"/>
  </si>
  <si>
    <t>전문직</t>
    <phoneticPr fontId="3" type="noConversion"/>
  </si>
  <si>
    <t>의용소방대</t>
    <phoneticPr fontId="3" type="noConversion"/>
  </si>
  <si>
    <t>소방감</t>
    <phoneticPr fontId="3" type="noConversion"/>
  </si>
  <si>
    <t>소방준감</t>
    <phoneticPr fontId="3" type="noConversion"/>
  </si>
  <si>
    <t>소방정</t>
    <phoneticPr fontId="3" type="noConversion"/>
  </si>
  <si>
    <t>소방령</t>
    <phoneticPr fontId="3" type="noConversion"/>
  </si>
  <si>
    <t>소방경</t>
    <phoneticPr fontId="3" type="noConversion"/>
  </si>
  <si>
    <t>소방위</t>
    <phoneticPr fontId="3" type="noConversion"/>
  </si>
  <si>
    <t>소방장</t>
    <phoneticPr fontId="3" type="noConversion"/>
  </si>
  <si>
    <t>소방교</t>
    <phoneticPr fontId="3" type="noConversion"/>
  </si>
  <si>
    <t>소방사</t>
    <phoneticPr fontId="3" type="noConversion"/>
  </si>
  <si>
    <t>대수</t>
    <phoneticPr fontId="3" type="noConversion"/>
  </si>
  <si>
    <t>인원수</t>
    <phoneticPr fontId="3" type="noConversion"/>
  </si>
  <si>
    <t>2 0 1 0</t>
    <phoneticPr fontId="3" type="noConversion"/>
  </si>
  <si>
    <t xml:space="preserve"> 2 0 1 1 </t>
    <phoneticPr fontId="3" type="noConversion"/>
  </si>
  <si>
    <t>2 0 1 2</t>
    <phoneticPr fontId="3" type="noConversion"/>
  </si>
  <si>
    <t>2 0 1 3</t>
    <phoneticPr fontId="3" type="noConversion"/>
  </si>
  <si>
    <t>2 0 1 4</t>
    <phoneticPr fontId="3" type="noConversion"/>
  </si>
  <si>
    <t>2 0 1 5</t>
    <phoneticPr fontId="3" type="noConversion"/>
  </si>
  <si>
    <t>합 계</t>
    <phoneticPr fontId="3" type="noConversion"/>
  </si>
  <si>
    <t>정무직</t>
    <phoneticPr fontId="3" type="noConversion"/>
  </si>
  <si>
    <t>별정직</t>
    <phoneticPr fontId="3" type="noConversion"/>
  </si>
  <si>
    <t>특정직</t>
    <phoneticPr fontId="3" type="noConversion"/>
  </si>
  <si>
    <t>고위
공무원</t>
    <phoneticPr fontId="3" type="noConversion"/>
  </si>
  <si>
    <t>일         반         직</t>
    <phoneticPr fontId="3" type="noConversion"/>
  </si>
  <si>
    <t>기능직</t>
    <phoneticPr fontId="3" type="noConversion"/>
  </si>
  <si>
    <t>계약직</t>
    <phoneticPr fontId="3" type="noConversion"/>
  </si>
  <si>
    <t>고용직</t>
    <phoneticPr fontId="3" type="noConversion"/>
  </si>
  <si>
    <t>남</t>
    <phoneticPr fontId="3" type="noConversion"/>
  </si>
  <si>
    <t>여</t>
    <phoneticPr fontId="3" type="noConversion"/>
  </si>
  <si>
    <t>1 급</t>
    <phoneticPr fontId="3" type="noConversion"/>
  </si>
  <si>
    <t>2 급</t>
    <phoneticPr fontId="3" type="noConversion"/>
  </si>
  <si>
    <t>3 급</t>
    <phoneticPr fontId="3" type="noConversion"/>
  </si>
  <si>
    <t>4 급</t>
    <phoneticPr fontId="3" type="noConversion"/>
  </si>
  <si>
    <t>5 급</t>
    <phoneticPr fontId="3" type="noConversion"/>
  </si>
  <si>
    <t>6 급</t>
    <phoneticPr fontId="3" type="noConversion"/>
  </si>
  <si>
    <t>7 급</t>
    <phoneticPr fontId="3" type="noConversion"/>
  </si>
  <si>
    <t>8 급</t>
    <phoneticPr fontId="3" type="noConversion"/>
  </si>
  <si>
    <t>9 급</t>
    <phoneticPr fontId="3" type="noConversion"/>
  </si>
  <si>
    <t>연구</t>
    <phoneticPr fontId="3" type="noConversion"/>
  </si>
  <si>
    <t>지도</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</si>
  <si>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</si>
  <si>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</si>
  <si>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</si>
  <si>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</si>
  <si>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</si>
  <si>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</si>
  <si>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남</t>
    <phoneticPr fontId="3" type="noConversion"/>
  </si>
  <si>
    <t>여</t>
    <phoneticPr fontId="3" type="noConversion"/>
  </si>
  <si>
    <t>2 0 1 5</t>
    <phoneticPr fontId="3" type="noConversion"/>
  </si>
  <si>
    <t>사  망</t>
    <phoneticPr fontId="3" type="noConversion"/>
  </si>
  <si>
    <t>조기퇴직</t>
    <phoneticPr fontId="3" type="noConversion"/>
  </si>
  <si>
    <t>보건소</t>
    <phoneticPr fontId="3" type="noConversion"/>
  </si>
  <si>
    <r>
      <t xml:space="preserve">인가 </t>
    </r>
    <r>
      <rPr>
        <b/>
        <sz val="11"/>
        <rFont val="바탕체"/>
        <family val="1"/>
        <charset val="129"/>
      </rPr>
      <t xml:space="preserve">· </t>
    </r>
    <r>
      <rPr>
        <sz val="11"/>
        <rFont val="바탕체"/>
        <family val="1"/>
        <charset val="129"/>
      </rPr>
      <t>허가</t>
    </r>
    <phoneticPr fontId="3" type="noConversion"/>
  </si>
  <si>
    <r>
      <t xml:space="preserve">기 타 </t>
    </r>
    <r>
      <rPr>
        <vertAlign val="superscript"/>
        <sz val="11"/>
        <rFont val="바탕체"/>
        <family val="1"/>
        <charset val="129"/>
      </rPr>
      <t>1)</t>
    </r>
    <phoneticPr fontId="3" type="noConversion"/>
  </si>
  <si>
    <t>계</t>
    <phoneticPr fontId="3" type="noConversion"/>
  </si>
  <si>
    <t>강  력  범</t>
    <phoneticPr fontId="3" type="noConversion"/>
  </si>
  <si>
    <t>절  도  범</t>
    <phoneticPr fontId="3" type="noConversion"/>
  </si>
  <si>
    <t>폭  력  범</t>
    <phoneticPr fontId="3" type="noConversion"/>
  </si>
  <si>
    <t>지  능  범</t>
    <phoneticPr fontId="3" type="noConversion"/>
  </si>
  <si>
    <t>풍  속  범</t>
    <phoneticPr fontId="3" type="noConversion"/>
  </si>
  <si>
    <t>기 타 형 사 범</t>
    <phoneticPr fontId="3" type="noConversion"/>
  </si>
  <si>
    <t>2 0 1 0</t>
    <phoneticPr fontId="3" type="noConversion"/>
  </si>
  <si>
    <t>2 0 1 2</t>
    <phoneticPr fontId="17" type="noConversion"/>
  </si>
  <si>
    <t>2 0 1 3</t>
    <phoneticPr fontId="17" type="noConversion"/>
  </si>
  <si>
    <t>2 0 1 4</t>
    <phoneticPr fontId="17" type="noConversion"/>
  </si>
  <si>
    <t>2 0 1 5</t>
    <phoneticPr fontId="17" type="noConversion"/>
  </si>
  <si>
    <t>9. 연령별 피의자</t>
    <phoneticPr fontId="3" type="noConversion"/>
  </si>
  <si>
    <t>14세 미만</t>
    <phoneticPr fontId="3" type="noConversion"/>
  </si>
  <si>
    <t>14 ~ 19세</t>
    <phoneticPr fontId="3" type="noConversion"/>
  </si>
  <si>
    <t>20 ~ 25세</t>
    <phoneticPr fontId="3" type="noConversion"/>
  </si>
  <si>
    <t>26 ~ 30세</t>
    <phoneticPr fontId="3" type="noConversion"/>
  </si>
  <si>
    <t>31 ~ 35세</t>
    <phoneticPr fontId="3" type="noConversion"/>
  </si>
  <si>
    <t>36 ~ 40세</t>
    <phoneticPr fontId="3" type="noConversion"/>
  </si>
  <si>
    <t>41 ~ 50세</t>
    <phoneticPr fontId="3" type="noConversion"/>
  </si>
  <si>
    <t>51 ~ 60세</t>
    <phoneticPr fontId="3" type="noConversion"/>
  </si>
  <si>
    <t>61 ~ 70세</t>
    <phoneticPr fontId="3" type="noConversion"/>
  </si>
  <si>
    <t>71세이상</t>
    <phoneticPr fontId="3" type="noConversion"/>
  </si>
  <si>
    <t>연령미상</t>
    <phoneticPr fontId="3" type="noConversion"/>
  </si>
  <si>
    <t>2 0 1 3</t>
    <phoneticPr fontId="1" type="noConversion"/>
  </si>
  <si>
    <t>2 0 1 4</t>
    <phoneticPr fontId="1" type="noConversion"/>
  </si>
  <si>
    <t>2 0 1 5</t>
    <phoneticPr fontId="1" type="noConversion"/>
  </si>
  <si>
    <t>대   학   교</t>
    <phoneticPr fontId="3" type="noConversion"/>
  </si>
  <si>
    <t>고  등  학  교</t>
    <phoneticPr fontId="3" type="noConversion"/>
  </si>
  <si>
    <t>중    학    교</t>
    <phoneticPr fontId="3" type="noConversion"/>
  </si>
  <si>
    <t>초   등   학   교</t>
    <phoneticPr fontId="3" type="noConversion"/>
  </si>
  <si>
    <t>2 0 1 2</t>
    <phoneticPr fontId="3" type="noConversion"/>
  </si>
  <si>
    <t>2 0 1 3</t>
    <phoneticPr fontId="3" type="noConversion"/>
  </si>
  <si>
    <t>2 0 1 4</t>
    <phoneticPr fontId="3" type="noConversion"/>
  </si>
  <si>
    <t>2 0 1 5</t>
    <phoneticPr fontId="3" type="noConversion"/>
  </si>
  <si>
    <t>남</t>
    <phoneticPr fontId="1" type="noConversion"/>
  </si>
  <si>
    <t>여</t>
    <phoneticPr fontId="1" type="noConversion"/>
  </si>
  <si>
    <t>2 0 1 0</t>
    <phoneticPr fontId="3" type="noConversion"/>
  </si>
  <si>
    <t>-</t>
    <phoneticPr fontId="3" type="noConversion"/>
  </si>
  <si>
    <t>2 0 1 3</t>
    <phoneticPr fontId="3" type="noConversion"/>
  </si>
  <si>
    <t>2 0 1 4</t>
    <phoneticPr fontId="3" type="noConversion"/>
  </si>
  <si>
    <t>2 0 1 5</t>
    <phoneticPr fontId="3" type="noConversion"/>
  </si>
  <si>
    <t>12. 화재발생</t>
    <phoneticPr fontId="3" type="noConversion"/>
  </si>
  <si>
    <t>발         생</t>
    <phoneticPr fontId="3" type="noConversion"/>
  </si>
  <si>
    <t>소         실</t>
    <phoneticPr fontId="3" type="noConversion"/>
  </si>
  <si>
    <t xml:space="preserve">피     해     액 </t>
    <phoneticPr fontId="3" type="noConversion"/>
  </si>
  <si>
    <t>재산피해
경감액</t>
    <phoneticPr fontId="3" type="noConversion"/>
  </si>
  <si>
    <t>인 명 피 해</t>
    <phoneticPr fontId="3" type="noConversion"/>
  </si>
  <si>
    <t>면 적(㎡)</t>
    <phoneticPr fontId="3" type="noConversion"/>
  </si>
  <si>
    <r>
      <t>기 타</t>
    </r>
    <r>
      <rPr>
        <vertAlign val="superscript"/>
        <sz val="11"/>
        <rFont val="바탕체"/>
        <family val="1"/>
        <charset val="129"/>
      </rPr>
      <t>1)</t>
    </r>
    <phoneticPr fontId="3" type="noConversion"/>
  </si>
  <si>
    <t>재난
지원차</t>
    <phoneticPr fontId="3" type="noConversion"/>
  </si>
  <si>
    <t>홍보차</t>
    <phoneticPr fontId="3" type="noConversion"/>
  </si>
  <si>
    <t>점검차</t>
    <phoneticPr fontId="3" type="noConversion"/>
  </si>
  <si>
    <t>순찰차</t>
    <phoneticPr fontId="3" type="noConversion"/>
  </si>
  <si>
    <t>화재
조사차</t>
    <phoneticPr fontId="3" type="noConversion"/>
  </si>
  <si>
    <t>굴삭기</t>
    <phoneticPr fontId="3" type="noConversion"/>
  </si>
  <si>
    <t>견인차</t>
    <phoneticPr fontId="3" type="noConversion"/>
  </si>
  <si>
    <t>15. 소방장비</t>
    <phoneticPr fontId="3" type="noConversion"/>
  </si>
  <si>
    <t>합계</t>
    <phoneticPr fontId="3" type="noConversion"/>
  </si>
  <si>
    <t>특          수          소          방          차</t>
    <phoneticPr fontId="3" type="noConversion"/>
  </si>
  <si>
    <t>배연차</t>
    <phoneticPr fontId="3" type="noConversion"/>
  </si>
  <si>
    <t>구조
공작차</t>
    <phoneticPr fontId="3" type="noConversion"/>
  </si>
  <si>
    <t>제독차</t>
    <phoneticPr fontId="3" type="noConversion"/>
  </si>
  <si>
    <t>화생방차</t>
    <phoneticPr fontId="3" type="noConversion"/>
  </si>
  <si>
    <t>조명차·조연자</t>
    <phoneticPr fontId="3" type="noConversion"/>
  </si>
  <si>
    <t>구조버스</t>
    <phoneticPr fontId="3" type="noConversion"/>
  </si>
  <si>
    <t>소계</t>
    <phoneticPr fontId="3" type="noConversion"/>
  </si>
  <si>
    <t>55m</t>
    <phoneticPr fontId="3" type="noConversion"/>
  </si>
  <si>
    <t>52m</t>
    <phoneticPr fontId="3" type="noConversion"/>
  </si>
  <si>
    <t>50m</t>
    <phoneticPr fontId="3" type="noConversion"/>
  </si>
  <si>
    <t>46m</t>
    <phoneticPr fontId="3" type="noConversion"/>
  </si>
  <si>
    <t>40m</t>
    <phoneticPr fontId="3" type="noConversion"/>
  </si>
  <si>
    <t>32m</t>
    <phoneticPr fontId="3" type="noConversion"/>
  </si>
  <si>
    <t>45m</t>
    <phoneticPr fontId="3" type="noConversion"/>
  </si>
  <si>
    <t>41m</t>
    <phoneticPr fontId="3" type="noConversion"/>
  </si>
  <si>
    <t>35m</t>
    <phoneticPr fontId="3" type="noConversion"/>
  </si>
  <si>
    <t>27m</t>
    <phoneticPr fontId="3" type="noConversion"/>
  </si>
  <si>
    <t>18.5m</t>
    <phoneticPr fontId="3" type="noConversion"/>
  </si>
  <si>
    <t>22m</t>
    <phoneticPr fontId="3" type="noConversion"/>
  </si>
  <si>
    <t>내폭</t>
    <phoneticPr fontId="3" type="noConversion"/>
  </si>
  <si>
    <t>고성능</t>
    <phoneticPr fontId="3" type="noConversion"/>
  </si>
  <si>
    <t>일반</t>
    <phoneticPr fontId="3" type="noConversion"/>
  </si>
  <si>
    <t>행정차</t>
    <phoneticPr fontId="3" type="noConversion"/>
  </si>
  <si>
    <t>기타</t>
    <phoneticPr fontId="3" type="noConversion"/>
  </si>
  <si>
    <t>펌프차</t>
    <phoneticPr fontId="3" type="noConversion"/>
  </si>
  <si>
    <t>물
탱크차</t>
    <phoneticPr fontId="3" type="noConversion"/>
  </si>
  <si>
    <t>구  급  차</t>
    <phoneticPr fontId="3" type="noConversion"/>
  </si>
  <si>
    <t>유조차</t>
    <phoneticPr fontId="3" type="noConversion"/>
  </si>
  <si>
    <t>행정차</t>
    <phoneticPr fontId="3" type="noConversion"/>
  </si>
  <si>
    <t>교육용차</t>
    <phoneticPr fontId="3" type="noConversion"/>
  </si>
  <si>
    <t>이륜차</t>
    <phoneticPr fontId="3" type="noConversion"/>
  </si>
  <si>
    <t>트레일러</t>
    <phoneticPr fontId="3" type="noConversion"/>
  </si>
  <si>
    <t>헬기</t>
    <phoneticPr fontId="3" type="noConversion"/>
  </si>
  <si>
    <t>소방
구조정</t>
    <phoneticPr fontId="3" type="noConversion"/>
  </si>
  <si>
    <t>소계</t>
    <phoneticPr fontId="3" type="noConversion"/>
  </si>
  <si>
    <t>대형</t>
    <phoneticPr fontId="3" type="noConversion"/>
  </si>
  <si>
    <t>중형</t>
    <phoneticPr fontId="3" type="noConversion"/>
  </si>
  <si>
    <t>소형</t>
    <phoneticPr fontId="3" type="noConversion"/>
  </si>
  <si>
    <t>승합형</t>
    <phoneticPr fontId="3" type="noConversion"/>
  </si>
  <si>
    <t>화물형</t>
    <phoneticPr fontId="3" type="noConversion"/>
  </si>
  <si>
    <t>승용차</t>
    <phoneticPr fontId="3" type="noConversion"/>
  </si>
  <si>
    <t>승합차</t>
    <phoneticPr fontId="3" type="noConversion"/>
  </si>
  <si>
    <t>화물차</t>
    <phoneticPr fontId="3" type="noConversion"/>
  </si>
  <si>
    <t>16. 119구급활동 실적</t>
    <phoneticPr fontId="3" type="noConversion"/>
  </si>
  <si>
    <t>신고건수</t>
    <phoneticPr fontId="3" type="noConversion"/>
  </si>
  <si>
    <t>이송건수</t>
    <phoneticPr fontId="3" type="noConversion"/>
  </si>
  <si>
    <t>구   급   환   자    유   형   별</t>
    <phoneticPr fontId="3" type="noConversion"/>
  </si>
  <si>
    <t>이  송  병  원  별</t>
    <phoneticPr fontId="3" type="noConversion"/>
  </si>
  <si>
    <t>질    병</t>
    <phoneticPr fontId="3" type="noConversion"/>
  </si>
  <si>
    <t>교통사고</t>
    <phoneticPr fontId="3" type="noConversion"/>
  </si>
  <si>
    <t>사고부상</t>
    <phoneticPr fontId="3" type="noConversion"/>
  </si>
  <si>
    <t>의원</t>
    <phoneticPr fontId="3" type="noConversion"/>
  </si>
  <si>
    <t>일반병원</t>
    <phoneticPr fontId="3" type="noConversion"/>
  </si>
  <si>
    <t>종합병원</t>
    <phoneticPr fontId="3" type="noConversion"/>
  </si>
  <si>
    <t>기  타</t>
    <phoneticPr fontId="3" type="noConversion"/>
  </si>
  <si>
    <t>고혈압</t>
    <phoneticPr fontId="3" type="noConversion"/>
  </si>
  <si>
    <t>당뇨</t>
    <phoneticPr fontId="3" type="noConversion"/>
  </si>
  <si>
    <t>둔상</t>
    <phoneticPr fontId="3" type="noConversion"/>
  </si>
  <si>
    <t>출동건수</t>
    <phoneticPr fontId="3" type="noConversion"/>
  </si>
  <si>
    <t>구조(처리)건수</t>
    <phoneticPr fontId="3" type="noConversion"/>
  </si>
  <si>
    <t>구조인원(명)</t>
    <phoneticPr fontId="3" type="noConversion"/>
  </si>
  <si>
    <t>사  고  종  별  구  조  인  원 (명)</t>
    <phoneticPr fontId="3" type="noConversion"/>
  </si>
  <si>
    <t>인명구조</t>
    <phoneticPr fontId="3" type="noConversion"/>
  </si>
  <si>
    <t>안전조치</t>
    <phoneticPr fontId="3" type="noConversion"/>
  </si>
  <si>
    <t>기타</t>
    <phoneticPr fontId="3" type="noConversion"/>
  </si>
  <si>
    <t>화재</t>
    <phoneticPr fontId="3" type="noConversion"/>
  </si>
  <si>
    <t>교통사고</t>
    <phoneticPr fontId="3" type="noConversion"/>
  </si>
  <si>
    <t>수난</t>
    <phoneticPr fontId="3" type="noConversion"/>
  </si>
  <si>
    <t>기계사고</t>
    <phoneticPr fontId="3" type="noConversion"/>
  </si>
  <si>
    <t>승강기</t>
    <phoneticPr fontId="3" type="noConversion"/>
  </si>
  <si>
    <t>산악사고</t>
    <phoneticPr fontId="3" type="noConversion"/>
  </si>
  <si>
    <t>갇힘</t>
    <phoneticPr fontId="3" type="noConversion"/>
  </si>
  <si>
    <t>2 0 1 2</t>
    <phoneticPr fontId="3" type="noConversion"/>
  </si>
  <si>
    <t>2 0 1 3</t>
    <phoneticPr fontId="3" type="noConversion"/>
  </si>
  <si>
    <t>2 0 1 4</t>
    <phoneticPr fontId="3" type="noConversion"/>
  </si>
  <si>
    <t>산  불</t>
    <phoneticPr fontId="3" type="noConversion"/>
  </si>
  <si>
    <t>2 0 1 2</t>
    <phoneticPr fontId="3" type="noConversion"/>
  </si>
  <si>
    <t>2 0 1 3</t>
    <phoneticPr fontId="3" type="noConversion"/>
  </si>
  <si>
    <t>2 0 1 4</t>
    <phoneticPr fontId="3" type="noConversion"/>
  </si>
  <si>
    <t>2 0 1 5</t>
    <phoneticPr fontId="3" type="noConversion"/>
  </si>
  <si>
    <t>자료:서부소방서</t>
    <phoneticPr fontId="3" type="noConversion"/>
  </si>
  <si>
    <t>연  별</t>
    <phoneticPr fontId="3" type="noConversion"/>
  </si>
  <si>
    <t>계</t>
    <phoneticPr fontId="3" type="noConversion"/>
  </si>
  <si>
    <t>근린생활
시설</t>
    <phoneticPr fontId="3" type="noConversion"/>
  </si>
  <si>
    <t>위락시설</t>
    <phoneticPr fontId="3" type="noConversion"/>
  </si>
  <si>
    <t>문화집회 및
운동시설</t>
    <phoneticPr fontId="3" type="noConversion"/>
  </si>
  <si>
    <t>판매시설 및
영업시설</t>
    <phoneticPr fontId="3" type="noConversion"/>
  </si>
  <si>
    <t>숙박시설</t>
    <phoneticPr fontId="3" type="noConversion"/>
  </si>
  <si>
    <t>노유자
시  설</t>
    <phoneticPr fontId="3" type="noConversion"/>
  </si>
  <si>
    <t>의료시설</t>
    <phoneticPr fontId="3" type="noConversion"/>
  </si>
  <si>
    <t>아파트</t>
    <phoneticPr fontId="3" type="noConversion"/>
  </si>
  <si>
    <t>기숙사</t>
    <phoneticPr fontId="3" type="noConversion"/>
  </si>
  <si>
    <t>업무시설</t>
    <phoneticPr fontId="3" type="noConversion"/>
  </si>
  <si>
    <t>통신촬영
시     설</t>
    <phoneticPr fontId="3" type="noConversion"/>
  </si>
  <si>
    <t>교육연구
시 설</t>
    <phoneticPr fontId="3" type="noConversion"/>
  </si>
  <si>
    <t>…</t>
    <phoneticPr fontId="3" type="noConversion"/>
  </si>
  <si>
    <t>공  장</t>
    <phoneticPr fontId="3" type="noConversion"/>
  </si>
  <si>
    <t>창고시설</t>
    <phoneticPr fontId="3" type="noConversion"/>
  </si>
  <si>
    <t>운수·자동차
관련시설</t>
    <phoneticPr fontId="3" type="noConversion"/>
  </si>
  <si>
    <t>관광휴게
시     설</t>
    <phoneticPr fontId="3" type="noConversion"/>
  </si>
  <si>
    <t>동 식 물
관련시설</t>
    <phoneticPr fontId="3" type="noConversion"/>
  </si>
  <si>
    <t>위생 등
관련시설</t>
    <phoneticPr fontId="3" type="noConversion"/>
  </si>
  <si>
    <t>교정시설</t>
    <phoneticPr fontId="3" type="noConversion"/>
  </si>
  <si>
    <t>위험물저장
및 처리시설</t>
    <phoneticPr fontId="3" type="noConversion"/>
  </si>
  <si>
    <t>지하상가</t>
    <phoneticPr fontId="3" type="noConversion"/>
  </si>
  <si>
    <t>지 하 구</t>
    <phoneticPr fontId="3" type="noConversion"/>
  </si>
  <si>
    <t>문 화 재</t>
    <phoneticPr fontId="3" type="noConversion"/>
  </si>
  <si>
    <t>복합건축물</t>
    <phoneticPr fontId="3" type="noConversion"/>
  </si>
  <si>
    <t>기  타</t>
    <phoneticPr fontId="3" type="noConversion"/>
  </si>
  <si>
    <t>위험물
저장 및
처리시설</t>
    <phoneticPr fontId="3" type="noConversion"/>
  </si>
  <si>
    <t>연  별</t>
    <phoneticPr fontId="1" type="noConversion"/>
  </si>
  <si>
    <t>차로위반</t>
    <phoneticPr fontId="3" type="noConversion"/>
  </si>
  <si>
    <t>정원초과</t>
    <phoneticPr fontId="3" type="noConversion"/>
  </si>
  <si>
    <t>불법영업</t>
    <phoneticPr fontId="3" type="noConversion"/>
  </si>
  <si>
    <t>적재초과</t>
    <phoneticPr fontId="3" type="noConversion"/>
  </si>
  <si>
    <t>정비불량</t>
    <phoneticPr fontId="3" type="noConversion"/>
  </si>
  <si>
    <t>안전띠
미착용</t>
    <phoneticPr fontId="3" type="noConversion"/>
  </si>
  <si>
    <t>2 0 1 2</t>
    <phoneticPr fontId="3" type="noConversion"/>
  </si>
  <si>
    <t>2 0 1 3</t>
    <phoneticPr fontId="3" type="noConversion"/>
  </si>
  <si>
    <t>2 0 1 4</t>
    <phoneticPr fontId="3" type="noConversion"/>
  </si>
  <si>
    <t>2 0 1 5</t>
    <phoneticPr fontId="3" type="noConversion"/>
  </si>
  <si>
    <t>차         종        별</t>
    <phoneticPr fontId="3" type="noConversion"/>
  </si>
  <si>
    <t>용       도       별</t>
    <phoneticPr fontId="3" type="noConversion"/>
  </si>
  <si>
    <t>처     리      상     항</t>
    <phoneticPr fontId="3" type="noConversion"/>
  </si>
  <si>
    <t>승 합 차</t>
    <phoneticPr fontId="3" type="noConversion"/>
  </si>
  <si>
    <t>이 륜 차</t>
    <phoneticPr fontId="3" type="noConversion"/>
  </si>
  <si>
    <t>사 업 용</t>
    <phoneticPr fontId="3" type="noConversion"/>
  </si>
  <si>
    <t>비사업용</t>
    <phoneticPr fontId="3" type="noConversion"/>
  </si>
  <si>
    <t>2 0 1 3</t>
    <phoneticPr fontId="1" type="noConversion"/>
  </si>
  <si>
    <t>2 0 1 4</t>
    <phoneticPr fontId="1" type="noConversion"/>
  </si>
  <si>
    <t>2 0 1 5</t>
    <phoneticPr fontId="1" type="noConversion"/>
  </si>
  <si>
    <t>연  별</t>
    <phoneticPr fontId="1" type="noConversion"/>
  </si>
  <si>
    <t>협     동     조     합</t>
    <phoneticPr fontId="3" type="noConversion"/>
  </si>
  <si>
    <t>구·군</t>
    <phoneticPr fontId="3" type="noConversion"/>
  </si>
  <si>
    <t>순찰지구대·파출소</t>
    <phoneticPr fontId="3" type="noConversion"/>
  </si>
  <si>
    <t>검찰청   지  청</t>
    <phoneticPr fontId="3" type="noConversion"/>
  </si>
  <si>
    <t>농  업</t>
    <phoneticPr fontId="3" type="noConversion"/>
  </si>
  <si>
    <t>구·군</t>
    <phoneticPr fontId="3" type="noConversion"/>
  </si>
  <si>
    <t>시</t>
    <phoneticPr fontId="3" type="noConversion"/>
  </si>
  <si>
    <t>읍·면</t>
    <phoneticPr fontId="3" type="noConversion"/>
  </si>
  <si>
    <t>2 0 1 0</t>
    <phoneticPr fontId="3" type="noConversion"/>
  </si>
  <si>
    <t>2 0 1 2</t>
    <phoneticPr fontId="3" type="noConversion"/>
  </si>
  <si>
    <t>2 0 1 3</t>
    <phoneticPr fontId="3" type="noConversion"/>
  </si>
  <si>
    <t>2 0 1 4</t>
    <phoneticPr fontId="3" type="noConversion"/>
  </si>
  <si>
    <t>2 0 1 5</t>
    <phoneticPr fontId="3" type="noConversion"/>
  </si>
  <si>
    <r>
      <t>우체국    관 서</t>
    </r>
    <r>
      <rPr>
        <vertAlign val="superscript"/>
        <sz val="11"/>
        <rFont val="바탕체"/>
        <family val="1"/>
        <charset val="129"/>
      </rPr>
      <t>3)</t>
    </r>
    <phoneticPr fontId="3" type="noConversion"/>
  </si>
  <si>
    <r>
      <t>기  타  중앙직속기관</t>
    </r>
    <r>
      <rPr>
        <vertAlign val="superscript"/>
        <sz val="11"/>
        <rFont val="바탕체"/>
        <family val="1"/>
        <charset val="129"/>
      </rPr>
      <t>4)</t>
    </r>
    <phoneticPr fontId="3" type="noConversion"/>
  </si>
  <si>
    <r>
      <t>방송사</t>
    </r>
    <r>
      <rPr>
        <vertAlign val="superscript"/>
        <sz val="11"/>
        <rFont val="바탕체"/>
        <family val="1"/>
        <charset val="129"/>
      </rPr>
      <t>5)</t>
    </r>
    <phoneticPr fontId="3" type="noConversion"/>
  </si>
  <si>
    <r>
      <t>신문사</t>
    </r>
    <r>
      <rPr>
        <vertAlign val="superscript"/>
        <sz val="11"/>
        <rFont val="바탕체"/>
        <family val="1"/>
        <charset val="129"/>
      </rPr>
      <t>6)</t>
    </r>
    <phoneticPr fontId="3" type="noConversion"/>
  </si>
  <si>
    <t>동읍면</t>
    <phoneticPr fontId="3" type="noConversion"/>
  </si>
  <si>
    <t>직속기관</t>
    <phoneticPr fontId="3" type="noConversion"/>
  </si>
  <si>
    <t>출   장   소</t>
    <phoneticPr fontId="3" type="noConversion"/>
  </si>
  <si>
    <t>사 업 소</t>
    <phoneticPr fontId="3" type="noConversion"/>
  </si>
  <si>
    <t>소방 본부</t>
    <phoneticPr fontId="3" type="noConversion"/>
  </si>
  <si>
    <r>
      <t>교도소</t>
    </r>
    <r>
      <rPr>
        <vertAlign val="superscript"/>
        <sz val="11"/>
        <rFont val="바탕체"/>
        <family val="1"/>
        <charset val="129"/>
      </rPr>
      <t>2)</t>
    </r>
    <phoneticPr fontId="3" type="noConversion"/>
  </si>
  <si>
    <r>
      <t>기타</t>
    </r>
    <r>
      <rPr>
        <vertAlign val="superscript"/>
        <sz val="11"/>
        <rFont val="바탕체"/>
        <family val="1"/>
        <charset val="129"/>
      </rPr>
      <t>7)</t>
    </r>
    <phoneticPr fontId="3" type="noConversion"/>
  </si>
  <si>
    <r>
      <t>시</t>
    </r>
    <r>
      <rPr>
        <vertAlign val="superscript"/>
        <sz val="11"/>
        <rFont val="바탕체"/>
        <family val="1"/>
        <charset val="129"/>
      </rPr>
      <t>1)</t>
    </r>
    <phoneticPr fontId="3" type="noConversion"/>
  </si>
  <si>
    <t xml:space="preserve"> 단위 : 명</t>
    <phoneticPr fontId="3" type="noConversion"/>
  </si>
  <si>
    <t xml:space="preserve"> 단위 : 건</t>
    <phoneticPr fontId="3" type="noConversion"/>
  </si>
  <si>
    <t xml:space="preserve"> 2 0 1 1 </t>
    <phoneticPr fontId="1" type="noConversion"/>
  </si>
  <si>
    <t xml:space="preserve"> 2 0 1 2 </t>
    <phoneticPr fontId="3" type="noConversion"/>
  </si>
  <si>
    <t xml:space="preserve"> 단위 : 건</t>
    <phoneticPr fontId="3" type="noConversion"/>
  </si>
  <si>
    <t xml:space="preserve"> 자료:기획예산실</t>
    <phoneticPr fontId="3" type="noConversion"/>
  </si>
  <si>
    <t xml:space="preserve"> 1. 구청 공무원</t>
    <phoneticPr fontId="3" type="noConversion"/>
  </si>
  <si>
    <t xml:space="preserve"> 자료:기획예산실</t>
    <phoneticPr fontId="3" type="noConversion"/>
  </si>
  <si>
    <t xml:space="preserve"> 단위 : 명</t>
    <phoneticPr fontId="3" type="noConversion"/>
  </si>
  <si>
    <t xml:space="preserve"> 자료:총무과</t>
    <phoneticPr fontId="3" type="noConversion"/>
  </si>
  <si>
    <t xml:space="preserve"> 자료:대구지방경찰청</t>
    <phoneticPr fontId="3" type="noConversion"/>
  </si>
  <si>
    <t xml:space="preserve"> 단위 : 개소</t>
    <phoneticPr fontId="1" type="noConversion"/>
  </si>
  <si>
    <t xml:space="preserve">     2) 소년원, 구치소 등 포함   </t>
    <phoneticPr fontId="3" type="noConversion"/>
  </si>
  <si>
    <t xml:space="preserve">     3) 우편집중국 북구 포함, 우편취급소 제외</t>
    <phoneticPr fontId="3" type="noConversion"/>
  </si>
  <si>
    <t xml:space="preserve">     4) 본청은 제외   </t>
    <phoneticPr fontId="3" type="noConversion"/>
  </si>
  <si>
    <t xml:space="preserve"> 자료:종합민원과</t>
    <phoneticPr fontId="1" type="noConversion"/>
  </si>
  <si>
    <t xml:space="preserve"> 주: 1) 제도개선 건의, 질의, 진정 등</t>
    <phoneticPr fontId="3" type="noConversion"/>
  </si>
  <si>
    <t xml:space="preserve"> 단위 : 건</t>
    <phoneticPr fontId="1" type="noConversion"/>
  </si>
  <si>
    <t>2 0 1 0</t>
    <phoneticPr fontId="3" type="noConversion"/>
  </si>
  <si>
    <t xml:space="preserve"> 자료:서부경찰서</t>
    <phoneticPr fontId="3" type="noConversion"/>
  </si>
  <si>
    <t xml:space="preserve"> 단위 : 건, 천원, 명</t>
    <phoneticPr fontId="1" type="noConversion"/>
  </si>
  <si>
    <t xml:space="preserve"> 자료:서부소방서</t>
    <phoneticPr fontId="3" type="noConversion"/>
  </si>
  <si>
    <t xml:space="preserve"> 주:국가화재분류체계(2007.1)변경. 쓰레기소각, 음식물조리, 빨래삼기, 전기스파크 등 오인처리를 화재에 포함</t>
    <phoneticPr fontId="3" type="noConversion"/>
  </si>
  <si>
    <t xml:space="preserve"> 단위 : 건</t>
    <phoneticPr fontId="3" type="noConversion"/>
  </si>
  <si>
    <t xml:space="preserve">    1) 연구·학원, 운동시설, 동식물시설, 자동차시설, 기타 비주거 시설</t>
    <phoneticPr fontId="3" type="noConversion"/>
  </si>
  <si>
    <t xml:space="preserve"> 단위 : 대</t>
    <phoneticPr fontId="1" type="noConversion"/>
  </si>
  <si>
    <t xml:space="preserve"> 자료:건설안전과</t>
    <phoneticPr fontId="3" type="noConversion"/>
  </si>
  <si>
    <t>단위 : 개소</t>
    <phoneticPr fontId="3" type="noConversion"/>
  </si>
  <si>
    <t xml:space="preserve"> 단위 : 개소</t>
    <phoneticPr fontId="3" type="noConversion"/>
  </si>
  <si>
    <t>2 0 1 2</t>
    <phoneticPr fontId="1" type="noConversion"/>
  </si>
  <si>
    <t xml:space="preserve"> 단위 : 건</t>
    <phoneticPr fontId="1" type="noConversion"/>
  </si>
  <si>
    <t xml:space="preserve"> 자료:대구지방경찰청</t>
    <phoneticPr fontId="3" type="noConversion"/>
  </si>
  <si>
    <t xml:space="preserve"> 주: 1) 출동했으나, 이미 자력구조 등으로 119구조대의 활동이 불필요한 경우</t>
    <phoneticPr fontId="3" type="noConversion"/>
  </si>
  <si>
    <t xml:space="preserve">   판매시설 및 영업시설 → 판매시설로 변경</t>
    <phoneticPr fontId="3" type="noConversion"/>
  </si>
  <si>
    <t xml:space="preserve">   교육연구시설 → 교육연구시설, 수련시설로 세분화</t>
    <phoneticPr fontId="3" type="noConversion"/>
  </si>
  <si>
    <t>자료:서부소방서</t>
    <phoneticPr fontId="1" type="noConversion"/>
  </si>
  <si>
    <t xml:space="preserve"> 4. 퇴직사유별 공무원</t>
    <phoneticPr fontId="3" type="noConversion"/>
  </si>
  <si>
    <t>법원· 지원</t>
    <phoneticPr fontId="3" type="noConversion"/>
  </si>
  <si>
    <r>
      <t>미처리</t>
    </r>
    <r>
      <rPr>
        <vertAlign val="superscript"/>
        <sz val="11"/>
        <rFont val="바탕체"/>
        <family val="1"/>
        <charset val="129"/>
      </rPr>
      <t xml:space="preserve">1) </t>
    </r>
    <r>
      <rPr>
        <sz val="11"/>
        <rFont val="바탕체"/>
        <family val="1"/>
        <charset val="129"/>
      </rPr>
      <t xml:space="preserve"> (자체처리, 허위 등)</t>
    </r>
    <phoneticPr fontId="3" type="noConversion"/>
  </si>
  <si>
    <t>일                반                직</t>
    <phoneticPr fontId="3" type="noConversion"/>
  </si>
  <si>
    <t>6. 관내관공서 및 주요기관</t>
    <phoneticPr fontId="3" type="noConversion"/>
  </si>
  <si>
    <t>119
안전센터</t>
    <phoneticPr fontId="3" type="noConversion"/>
  </si>
  <si>
    <t>국립
농산물
품질
관리원</t>
    <phoneticPr fontId="3" type="noConversion"/>
  </si>
  <si>
    <t>확인·
증명/교부</t>
    <phoneticPr fontId="3" type="noConversion"/>
  </si>
  <si>
    <t>특 별 법 범</t>
    <phoneticPr fontId="3" type="noConversion"/>
  </si>
  <si>
    <t>10. 학력별 피의자</t>
    <phoneticPr fontId="3" type="noConversion"/>
  </si>
  <si>
    <t xml:space="preserve"> 단위 : 명</t>
    <phoneticPr fontId="3" type="noConversion"/>
  </si>
  <si>
    <t xml:space="preserve"> 자료:기획예산실</t>
    <phoneticPr fontId="3" type="noConversion"/>
  </si>
  <si>
    <t>고    가    차</t>
    <phoneticPr fontId="3" type="noConversion"/>
  </si>
  <si>
    <t>굴    절    차</t>
    <phoneticPr fontId="3" type="noConversion"/>
  </si>
  <si>
    <t>화    학    차</t>
    <phoneticPr fontId="3" type="noConversion"/>
  </si>
  <si>
    <t>자료:건설안전과</t>
    <phoneticPr fontId="1" type="noConversion"/>
  </si>
  <si>
    <t>창고시설</t>
    <phoneticPr fontId="3" type="noConversion"/>
  </si>
  <si>
    <t>공 장</t>
    <phoneticPr fontId="3" type="noConversion"/>
  </si>
  <si>
    <t>교 정 및 
군사시설</t>
    <phoneticPr fontId="3" type="noConversion"/>
  </si>
  <si>
    <t>장례식장</t>
    <phoneticPr fontId="3" type="noConversion"/>
  </si>
  <si>
    <t>지하가</t>
    <phoneticPr fontId="3" type="noConversion"/>
  </si>
  <si>
    <t>문화재</t>
    <phoneticPr fontId="1" type="noConversion"/>
  </si>
  <si>
    <t>일 반</t>
    <phoneticPr fontId="3" type="noConversion"/>
  </si>
  <si>
    <t>기   타
(특수차)</t>
    <phoneticPr fontId="3" type="noConversion"/>
  </si>
  <si>
    <t>기능직</t>
    <phoneticPr fontId="3" type="noConversion"/>
  </si>
  <si>
    <t>문 화 및 
집회시설</t>
    <phoneticPr fontId="3" type="noConversion"/>
  </si>
  <si>
    <t xml:space="preserve"> 주:본청, 의회, 보건소, 문화회관, 동 포함</t>
    <phoneticPr fontId="3" type="noConversion"/>
  </si>
  <si>
    <t>기타직</t>
    <phoneticPr fontId="1" type="noConversion"/>
  </si>
  <si>
    <t>기타직</t>
    <phoneticPr fontId="3" type="noConversion"/>
  </si>
  <si>
    <t>여성의용소방대원</t>
    <phoneticPr fontId="3" type="noConversion"/>
  </si>
  <si>
    <r>
      <t>합 계</t>
    </r>
    <r>
      <rPr>
        <vertAlign val="superscript"/>
        <sz val="12"/>
        <rFont val="바탕체"/>
        <family val="1"/>
        <charset val="129"/>
      </rPr>
      <t>1)</t>
    </r>
    <phoneticPr fontId="3" type="noConversion"/>
  </si>
  <si>
    <t xml:space="preserve">  주: 1. 소방안전본부는 시본청공무원에 포함</t>
    <phoneticPr fontId="3" type="noConversion"/>
  </si>
  <si>
    <t xml:space="preserve">      1) 의용소방대원 제외</t>
    <phoneticPr fontId="3" type="noConversion"/>
  </si>
  <si>
    <t>한국
농촌
공사</t>
    <phoneticPr fontId="3" type="noConversion"/>
  </si>
  <si>
    <t xml:space="preserve">     5) 라디오방송국 포함, 유선방송 제외</t>
    <phoneticPr fontId="3" type="noConversion"/>
  </si>
  <si>
    <t xml:space="preserve">     6) 종합일간신문사에 한함</t>
    <phoneticPr fontId="3" type="noConversion"/>
  </si>
  <si>
    <t xml:space="preserve">     7) 신용협동조합과 신협지소 등 포함</t>
    <phoneticPr fontId="3" type="noConversion"/>
  </si>
  <si>
    <t xml:space="preserve"> 주: 1) 직속기관중 소방서는 소방관서에만 집계 (2007년부터)</t>
    <phoneticPr fontId="3" type="noConversion"/>
  </si>
  <si>
    <t xml:space="preserve"> 8. 범죄발생 및 검거</t>
    <phoneticPr fontId="3" type="noConversion"/>
  </si>
  <si>
    <t>13. 발화요인별 화재발생</t>
    <phoneticPr fontId="3" type="noConversion"/>
  </si>
  <si>
    <t xml:space="preserve"> 17. 119구조활동 실적</t>
    <phoneticPr fontId="3" type="noConversion"/>
  </si>
  <si>
    <t xml:space="preserve"> 단위 : 명, ha, 천원</t>
    <phoneticPr fontId="3" type="noConversion"/>
  </si>
  <si>
    <t>주:문화집회 및 운동시설 → 문화 및 집회시설, 종교시설, 운동시설로 세분화</t>
    <phoneticPr fontId="3" type="noConversion"/>
  </si>
  <si>
    <t xml:space="preserve">   의료시설 → 의료시설, 장례식장으로 세분화</t>
    <phoneticPr fontId="3" type="noConversion"/>
  </si>
  <si>
    <t xml:space="preserve">   업무시설 → 업무시설, 발전시설로 세분화</t>
    <phoneticPr fontId="3" type="noConversion"/>
  </si>
  <si>
    <t xml:space="preserve">   운수, 자동차관련시설 → 운수시설, 항공기 및 자동차 관련시설로 세분화</t>
    <phoneticPr fontId="3" type="noConversion"/>
  </si>
  <si>
    <t xml:space="preserve">   위생등 관련시설 → 분뇨 및 쓰레기처리시설, 묘지관련 시설로 세분화</t>
    <phoneticPr fontId="3" type="noConversion"/>
  </si>
  <si>
    <t xml:space="preserve">   교정시설 → 교정 및 군사시설로 변경</t>
    <phoneticPr fontId="3" type="noConversion"/>
  </si>
  <si>
    <t>저          장         소</t>
    <phoneticPr fontId="3" type="noConversion"/>
  </si>
  <si>
    <t xml:space="preserve">취      급      소 </t>
    <phoneticPr fontId="3" type="noConversion"/>
  </si>
  <si>
    <t xml:space="preserve"> 21. 위험물제조소 설치현황</t>
    <phoneticPr fontId="3" type="noConversion"/>
  </si>
  <si>
    <t>미분무
가스
소방차</t>
    <phoneticPr fontId="3" type="noConversion"/>
  </si>
  <si>
    <t xml:space="preserve"> 자료:서부소방서</t>
    <phoneticPr fontId="1" type="noConversion"/>
  </si>
  <si>
    <t>주:재산피해액 2010년부터 천단위로 기재</t>
    <phoneticPr fontId="3" type="noConversion"/>
  </si>
  <si>
    <t>연   별</t>
    <phoneticPr fontId="3" type="noConversion"/>
  </si>
  <si>
    <t>연   별
및
동   별</t>
    <phoneticPr fontId="3" type="noConversion"/>
  </si>
  <si>
    <t>연  별</t>
    <phoneticPr fontId="3" type="noConversion"/>
  </si>
  <si>
    <t>연   별</t>
    <phoneticPr fontId="1" type="noConversion"/>
  </si>
  <si>
    <t>연   별</t>
    <phoneticPr fontId="3" type="noConversion"/>
  </si>
  <si>
    <t>20. 소방대상물 현황</t>
    <phoneticPr fontId="3" type="noConversion"/>
  </si>
  <si>
    <t>연   별</t>
    <phoneticPr fontId="3" type="noConversion"/>
  </si>
  <si>
    <t>연  별
및
동  별</t>
    <phoneticPr fontId="3" type="noConversion"/>
  </si>
</sst>
</file>

<file path=xl/styles.xml><?xml version="1.0" encoding="utf-8"?>
<styleSheet xmlns="http://schemas.openxmlformats.org/spreadsheetml/2006/main">
  <numFmts count="14">
    <numFmt numFmtId="42" formatCode="_-&quot;₩&quot;* #,##0_-;\-&quot;₩&quot;* #,##0_-;_-&quot;₩&quot;* &quot;-&quot;_-;_-@_-"/>
    <numFmt numFmtId="41" formatCode="_-* #,##0_-;\-* #,##0_-;_-* &quot;-&quot;_-;_-@_-"/>
    <numFmt numFmtId="43" formatCode="_-* #,##0.00_-;\-* #,##0.00_-;_-* &quot;-&quot;??_-;_-@_-"/>
    <numFmt numFmtId="176" formatCode="#,##0_ "/>
    <numFmt numFmtId="177" formatCode="0.0000000"/>
    <numFmt numFmtId="178" formatCode="000&quot;₩&quot;\!\-000"/>
    <numFmt numFmtId="179" formatCode="&quot;₩&quot;\!\$#,##0.00"/>
    <numFmt numFmtId="180" formatCode="0.00&quot;  &quot;"/>
    <numFmt numFmtId="181" formatCode="_ * #,##0.0_ ;_ * \-#,##0.0_ ;_ * &quot;-&quot;??_ ;_ @_ "/>
    <numFmt numFmtId="182" formatCode="_-&quot;₩&quot;* #,##0.00_-;\!\-&quot;₩&quot;* #,##0.00_-;_-&quot;₩&quot;* &quot;-&quot;??_-;_-@_-"/>
    <numFmt numFmtId="183" formatCode="_-* #,##0_-;\-* #,##0_-;_-* &quot;-&quot;??_-;_-@_-"/>
    <numFmt numFmtId="184" formatCode="#,##0;\-#,##0;&quot;-&quot;"/>
    <numFmt numFmtId="185" formatCode="#,##0;\-#,##0;&quot; &quot;"/>
    <numFmt numFmtId="186" formatCode="_-* #,##0_-;\-* #,##0_-;_-* &quot;-&quot;?_-;_-@_-"/>
  </numFmts>
  <fonts count="34">
    <font>
      <sz val="11"/>
      <color theme="1"/>
      <name val="맑은 고딕"/>
      <family val="2"/>
      <charset val="129"/>
      <scheme val="minor"/>
    </font>
    <font>
      <sz val="8"/>
      <name val="맑은 고딕"/>
      <family val="2"/>
      <charset val="129"/>
      <scheme val="minor"/>
    </font>
    <font>
      <sz val="11"/>
      <name val="돋움"/>
      <family val="3"/>
      <charset val="129"/>
    </font>
    <font>
      <sz val="8"/>
      <name val="돋움"/>
      <family val="3"/>
      <charset val="129"/>
    </font>
    <font>
      <b/>
      <sz val="10"/>
      <name val="Helv"/>
      <family val="2"/>
    </font>
    <font>
      <sz val="12"/>
      <name val="바탕체"/>
      <family val="1"/>
      <charset val="129"/>
    </font>
    <font>
      <sz val="8"/>
      <name val="Arial"/>
      <family val="2"/>
    </font>
    <font>
      <b/>
      <sz val="12"/>
      <name val="Helv"/>
      <family val="2"/>
    </font>
    <font>
      <b/>
      <sz val="12"/>
      <name val="Arial"/>
      <family val="2"/>
    </font>
    <font>
      <b/>
      <sz val="11"/>
      <name val="Helv"/>
      <family val="2"/>
    </font>
    <font>
      <sz val="10"/>
      <name val="Arial"/>
      <family val="2"/>
    </font>
    <font>
      <sz val="12"/>
      <color indexed="24"/>
      <name val="바탕체"/>
      <family val="1"/>
      <charset val="129"/>
    </font>
    <font>
      <sz val="18"/>
      <color indexed="24"/>
      <name val="바탕체"/>
      <family val="1"/>
      <charset val="129"/>
    </font>
    <font>
      <sz val="8"/>
      <color indexed="24"/>
      <name val="바탕체"/>
      <family val="1"/>
      <charset val="129"/>
    </font>
    <font>
      <sz val="11"/>
      <color indexed="8"/>
      <name val="맑은 고딕"/>
      <family val="3"/>
      <charset val="129"/>
    </font>
    <font>
      <sz val="11"/>
      <name val="바탕체"/>
      <family val="1"/>
      <charset val="129"/>
    </font>
    <font>
      <sz val="9"/>
      <color indexed="81"/>
      <name val="굴림"/>
      <family val="3"/>
      <charset val="129"/>
    </font>
    <font>
      <sz val="11"/>
      <name val="Arial"/>
      <family val="2"/>
    </font>
    <font>
      <sz val="9"/>
      <name val="바탕체"/>
      <family val="1"/>
      <charset val="129"/>
    </font>
    <font>
      <sz val="10"/>
      <name val="바탕체"/>
      <family val="1"/>
      <charset val="129"/>
    </font>
    <font>
      <b/>
      <sz val="9"/>
      <color indexed="81"/>
      <name val="굴림"/>
      <family val="3"/>
      <charset val="129"/>
    </font>
    <font>
      <sz val="9"/>
      <color indexed="81"/>
      <name val="돋움"/>
      <family val="3"/>
      <charset val="129"/>
    </font>
    <font>
      <sz val="12"/>
      <name val="돋움"/>
      <family val="3"/>
      <charset val="129"/>
    </font>
    <font>
      <sz val="11"/>
      <color theme="1"/>
      <name val="맑은 고딕"/>
      <family val="2"/>
      <charset val="129"/>
      <scheme val="minor"/>
    </font>
    <font>
      <b/>
      <sz val="9"/>
      <color indexed="16"/>
      <name val="바탕체"/>
      <family val="1"/>
      <charset val="129"/>
    </font>
    <font>
      <b/>
      <sz val="11"/>
      <color indexed="16"/>
      <name val="바탕체"/>
      <family val="1"/>
      <charset val="129"/>
    </font>
    <font>
      <b/>
      <sz val="11"/>
      <name val="바탕체"/>
      <family val="1"/>
      <charset val="129"/>
    </font>
    <font>
      <vertAlign val="superscript"/>
      <sz val="11"/>
      <name val="바탕체"/>
      <family val="1"/>
      <charset val="129"/>
    </font>
    <font>
      <sz val="11"/>
      <color indexed="8"/>
      <name val="바탕체"/>
      <family val="1"/>
      <charset val="129"/>
    </font>
    <font>
      <b/>
      <sz val="11"/>
      <color indexed="10"/>
      <name val="바탕체"/>
      <family val="1"/>
      <charset val="129"/>
    </font>
    <font>
      <sz val="11"/>
      <color theme="1"/>
      <name val="바탕체"/>
      <family val="1"/>
      <charset val="129"/>
    </font>
    <font>
      <sz val="11"/>
      <color indexed="10"/>
      <name val="바탕체"/>
      <family val="1"/>
      <charset val="129"/>
    </font>
    <font>
      <sz val="11"/>
      <color indexed="16"/>
      <name val="바탕체"/>
      <family val="1"/>
      <charset val="129"/>
    </font>
    <font>
      <vertAlign val="superscript"/>
      <sz val="12"/>
      <name val="바탕체"/>
      <family val="1"/>
      <charset val="129"/>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right/>
      <top style="double">
        <color indexed="64"/>
      </top>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right/>
      <top style="thin">
        <color indexed="64"/>
      </top>
      <bottom/>
      <diagonal/>
    </border>
    <border>
      <left style="thin">
        <color indexed="8"/>
      </left>
      <right style="thin">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theme="0"/>
      </right>
      <top style="hair">
        <color indexed="64"/>
      </top>
      <bottom style="thin">
        <color indexed="64"/>
      </bottom>
      <diagonal/>
    </border>
    <border>
      <left style="hair">
        <color auto="1"/>
      </left>
      <right style="hair">
        <color auto="1"/>
      </right>
      <top/>
      <bottom style="hair">
        <color auto="1"/>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theme="0"/>
      </right>
      <top style="thin">
        <color indexed="8"/>
      </top>
      <bottom/>
      <diagonal/>
    </border>
    <border>
      <left style="thin">
        <color indexed="64"/>
      </left>
      <right style="thin">
        <color theme="0"/>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thin">
        <color indexed="64"/>
      </left>
      <right style="hair">
        <color indexed="64"/>
      </right>
      <top/>
      <bottom style="thin">
        <color indexed="64"/>
      </bottom>
      <diagonal/>
    </border>
  </borders>
  <cellStyleXfs count="50">
    <xf numFmtId="0" fontId="0" fillId="0" borderId="0">
      <alignment vertical="center"/>
    </xf>
    <xf numFmtId="0" fontId="2" fillId="0" borderId="0"/>
    <xf numFmtId="0" fontId="2" fillId="0" borderId="0"/>
    <xf numFmtId="0" fontId="2" fillId="0" borderId="0"/>
    <xf numFmtId="41" fontId="2" fillId="0" borderId="0" applyFont="0" applyFill="0" applyBorder="0" applyAlignment="0" applyProtection="0"/>
    <xf numFmtId="42" fontId="2" fillId="0" borderId="0" applyFont="0" applyFill="0" applyBorder="0" applyAlignment="0" applyProtection="0">
      <alignment vertical="center"/>
    </xf>
    <xf numFmtId="0" fontId="4" fillId="0" borderId="0"/>
    <xf numFmtId="177" fontId="2" fillId="0" borderId="0"/>
    <xf numFmtId="178" fontId="5" fillId="0" borderId="0"/>
    <xf numFmtId="179" fontId="5" fillId="0" borderId="0"/>
    <xf numFmtId="38" fontId="6" fillId="2" borderId="0" applyNumberFormat="0" applyBorder="0" applyAlignment="0" applyProtection="0"/>
    <xf numFmtId="0" fontId="7" fillId="0" borderId="0">
      <alignment horizontal="left"/>
    </xf>
    <xf numFmtId="0" fontId="8" fillId="0" borderId="14" applyNumberFormat="0" applyAlignment="0" applyProtection="0">
      <alignment horizontal="left" vertical="center"/>
    </xf>
    <xf numFmtId="0" fontId="8" fillId="0" borderId="4">
      <alignment horizontal="left" vertical="center"/>
    </xf>
    <xf numFmtId="10" fontId="6" fillId="2" borderId="7" applyNumberFormat="0" applyBorder="0" applyAlignment="0" applyProtection="0"/>
    <xf numFmtId="0" fontId="9" fillId="0" borderId="15"/>
    <xf numFmtId="180" fontId="2" fillId="0" borderId="0"/>
    <xf numFmtId="10" fontId="10" fillId="0" borderId="0" applyFont="0" applyFill="0" applyBorder="0" applyAlignment="0" applyProtection="0"/>
    <xf numFmtId="0" fontId="9" fillId="0" borderId="0"/>
    <xf numFmtId="2"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181" fontId="5" fillId="0" borderId="0"/>
    <xf numFmtId="0" fontId="11" fillId="0" borderId="0" applyFont="0" applyFill="0" applyBorder="0" applyAlignment="0" applyProtection="0"/>
    <xf numFmtId="41" fontId="2" fillId="0" borderId="0" applyFont="0" applyFill="0" applyBorder="0" applyAlignment="0" applyProtection="0"/>
    <xf numFmtId="4" fontId="11" fillId="0" borderId="0" applyFont="0" applyFill="0" applyBorder="0" applyAlignment="0" applyProtection="0"/>
    <xf numFmtId="3"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0" fontId="11" fillId="0" borderId="0" applyFont="0" applyFill="0" applyBorder="0" applyAlignment="0" applyProtection="0"/>
    <xf numFmtId="0" fontId="2" fillId="0" borderId="0"/>
    <xf numFmtId="0" fontId="11" fillId="0" borderId="16" applyNumberFormat="0" applyFont="0" applyFill="0" applyAlignment="0" applyProtection="0"/>
    <xf numFmtId="180" fontId="2" fillId="0" borderId="0" applyFont="0" applyFill="0" applyBorder="0" applyAlignment="0" applyProtection="0"/>
    <xf numFmtId="182" fontId="2" fillId="0" borderId="0" applyFont="0" applyFill="0" applyBorder="0" applyAlignment="0" applyProtection="0"/>
    <xf numFmtId="0" fontId="2" fillId="0" borderId="0">
      <alignment vertical="center"/>
    </xf>
    <xf numFmtId="0" fontId="14" fillId="0" borderId="0">
      <alignment vertical="center"/>
    </xf>
    <xf numFmtId="41" fontId="2" fillId="0" borderId="0" applyFont="0" applyFill="0" applyBorder="0" applyAlignment="0" applyProtection="0">
      <alignment vertical="center"/>
    </xf>
    <xf numFmtId="0" fontId="22" fillId="0" borderId="0"/>
    <xf numFmtId="41" fontId="23" fillId="0" borderId="0" applyFont="0" applyFill="0" applyBorder="0" applyAlignment="0" applyProtection="0">
      <alignment vertical="center"/>
    </xf>
    <xf numFmtId="43" fontId="23" fillId="0" borderId="0" applyFont="0" applyFill="0" applyBorder="0" applyAlignment="0" applyProtection="0">
      <alignment vertical="center"/>
    </xf>
  </cellStyleXfs>
  <cellXfs count="550">
    <xf numFmtId="0" fontId="0" fillId="0" borderId="0" xfId="0">
      <alignment vertical="center"/>
    </xf>
    <xf numFmtId="0" fontId="15" fillId="0" borderId="0" xfId="1" applyFont="1" applyFill="1"/>
    <xf numFmtId="0" fontId="15" fillId="0" borderId="0" xfId="1" applyFont="1" applyFill="1" applyAlignment="1">
      <alignment vertical="center"/>
    </xf>
    <xf numFmtId="41" fontId="15" fillId="0" borderId="0" xfId="1" applyNumberFormat="1" applyFont="1" applyFill="1" applyBorder="1" applyAlignment="1">
      <alignment horizontal="right" vertical="center"/>
    </xf>
    <xf numFmtId="41" fontId="15" fillId="0" borderId="0" xfId="4" applyNumberFormat="1" applyFont="1" applyFill="1" applyBorder="1" applyAlignment="1">
      <alignment horizontal="right" vertical="center"/>
    </xf>
    <xf numFmtId="41" fontId="15" fillId="0" borderId="0" xfId="1" applyNumberFormat="1" applyFont="1" applyFill="1" applyBorder="1" applyAlignment="1">
      <alignment vertical="center"/>
    </xf>
    <xf numFmtId="0" fontId="19" fillId="0" borderId="0" xfId="1" applyFont="1" applyFill="1" applyAlignment="1">
      <alignment vertical="center"/>
    </xf>
    <xf numFmtId="0" fontId="15" fillId="0" borderId="0" xfId="1" applyFont="1" applyFill="1" applyAlignment="1">
      <alignment horizontal="center" vertical="center"/>
    </xf>
    <xf numFmtId="0" fontId="18" fillId="0" borderId="0" xfId="1" applyFont="1" applyAlignment="1">
      <alignment vertical="center"/>
    </xf>
    <xf numFmtId="0" fontId="15" fillId="0" borderId="0" xfId="1" applyFont="1"/>
    <xf numFmtId="0" fontId="24" fillId="0" borderId="0" xfId="1" applyFont="1" applyAlignment="1">
      <alignment horizontal="left" vertical="center"/>
    </xf>
    <xf numFmtId="0" fontId="18" fillId="0" borderId="0" xfId="1" applyFont="1" applyBorder="1" applyAlignment="1">
      <alignment vertical="center"/>
    </xf>
    <xf numFmtId="0" fontId="18" fillId="5" borderId="9" xfId="1" applyFont="1" applyFill="1" applyBorder="1" applyAlignment="1">
      <alignment horizontal="center" vertical="center"/>
    </xf>
    <xf numFmtId="0" fontId="15" fillId="5" borderId="0" xfId="1" applyFont="1" applyFill="1" applyBorder="1" applyAlignment="1">
      <alignment horizontal="center" vertical="center"/>
    </xf>
    <xf numFmtId="0" fontId="25" fillId="0" borderId="0" xfId="1" applyFont="1" applyAlignment="1">
      <alignment horizontal="left" vertical="center"/>
    </xf>
    <xf numFmtId="176" fontId="15" fillId="0" borderId="0" xfId="1" applyNumberFormat="1" applyFont="1"/>
    <xf numFmtId="41" fontId="15" fillId="0" borderId="0" xfId="4" applyNumberFormat="1" applyFont="1" applyFill="1" applyBorder="1" applyAlignment="1">
      <alignment horizontal="center" vertical="center"/>
    </xf>
    <xf numFmtId="0" fontId="15" fillId="0" borderId="0" xfId="1" applyFont="1" applyBorder="1" applyAlignment="1">
      <alignment vertical="center"/>
    </xf>
    <xf numFmtId="41" fontId="15" fillId="0" borderId="0" xfId="1" applyNumberFormat="1" applyFont="1" applyBorder="1" applyAlignment="1">
      <alignment vertical="center"/>
    </xf>
    <xf numFmtId="0" fontId="15" fillId="5" borderId="21" xfId="1" applyFont="1" applyFill="1" applyBorder="1" applyAlignment="1">
      <alignment horizontal="center" vertical="center" wrapText="1"/>
    </xf>
    <xf numFmtId="41" fontId="15" fillId="5" borderId="0" xfId="4" applyNumberFormat="1" applyFont="1" applyFill="1" applyBorder="1" applyAlignment="1">
      <alignment vertical="center"/>
    </xf>
    <xf numFmtId="0" fontId="15" fillId="0" borderId="0" xfId="1" applyFont="1" applyBorder="1" applyAlignment="1">
      <alignment horizontal="distributed" vertical="center" wrapText="1" justifyLastLine="1"/>
    </xf>
    <xf numFmtId="41" fontId="15" fillId="0" borderId="0" xfId="1" applyNumberFormat="1" applyFont="1" applyBorder="1" applyAlignment="1">
      <alignment horizontal="center" vertical="center"/>
    </xf>
    <xf numFmtId="0" fontId="15" fillId="0" borderId="0" xfId="1" applyFont="1" applyFill="1" applyAlignment="1">
      <alignment horizontal="left" vertical="center"/>
    </xf>
    <xf numFmtId="0" fontId="15" fillId="5" borderId="13" xfId="1" applyFont="1" applyFill="1" applyBorder="1" applyAlignment="1">
      <alignment horizontal="center" vertical="center" wrapText="1"/>
    </xf>
    <xf numFmtId="0" fontId="15" fillId="5" borderId="9"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6" xfId="1" applyFont="1" applyFill="1" applyBorder="1" applyAlignment="1">
      <alignment horizontal="center" vertical="center"/>
    </xf>
    <xf numFmtId="41" fontId="15" fillId="5" borderId="0" xfId="1" applyNumberFormat="1" applyFont="1" applyFill="1" applyBorder="1" applyAlignment="1">
      <alignment horizontal="right" vertical="center"/>
    </xf>
    <xf numFmtId="41" fontId="15" fillId="0" borderId="0" xfId="1" applyNumberFormat="1" applyFont="1" applyFill="1" applyAlignment="1">
      <alignment vertical="center"/>
    </xf>
    <xf numFmtId="41" fontId="15" fillId="0" borderId="0" xfId="1" applyNumberFormat="1" applyFont="1" applyFill="1" applyBorder="1" applyAlignment="1">
      <alignment horizontal="center" vertical="center"/>
    </xf>
    <xf numFmtId="41" fontId="15" fillId="0" borderId="0" xfId="4" applyNumberFormat="1" applyFont="1" applyFill="1" applyBorder="1" applyAlignment="1">
      <alignment vertical="center"/>
    </xf>
    <xf numFmtId="0" fontId="15" fillId="0" borderId="0" xfId="1" applyFont="1" applyFill="1" applyBorder="1" applyAlignment="1">
      <alignment vertical="center"/>
    </xf>
    <xf numFmtId="0" fontId="15" fillId="5" borderId="0" xfId="1" applyFont="1" applyFill="1"/>
    <xf numFmtId="0" fontId="15" fillId="5" borderId="0" xfId="2" applyFont="1" applyFill="1"/>
    <xf numFmtId="0" fontId="25" fillId="5" borderId="0" xfId="1" applyFont="1" applyFill="1" applyAlignment="1">
      <alignment horizontal="left" vertical="center" indent="1"/>
    </xf>
    <xf numFmtId="0" fontId="25" fillId="5" borderId="0" xfId="1" applyFont="1" applyFill="1" applyAlignment="1">
      <alignment horizontal="left" vertical="center"/>
    </xf>
    <xf numFmtId="0" fontId="15" fillId="5" borderId="0" xfId="1" applyFont="1" applyFill="1" applyBorder="1" applyAlignment="1">
      <alignment horizontal="left" vertical="center"/>
    </xf>
    <xf numFmtId="0" fontId="15" fillId="5" borderId="26" xfId="1" applyFont="1" applyFill="1" applyBorder="1" applyAlignment="1">
      <alignment vertical="center"/>
    </xf>
    <xf numFmtId="0" fontId="15" fillId="5" borderId="27" xfId="1" applyFont="1" applyFill="1" applyBorder="1" applyAlignment="1">
      <alignment vertical="center"/>
    </xf>
    <xf numFmtId="0" fontId="15" fillId="5" borderId="27" xfId="1" applyFont="1" applyFill="1" applyBorder="1" applyAlignment="1">
      <alignment vertical="center" wrapText="1"/>
    </xf>
    <xf numFmtId="0" fontId="15" fillId="5" borderId="18" xfId="1" applyFont="1" applyFill="1" applyBorder="1" applyAlignment="1">
      <alignment horizontal="center" vertical="center" wrapText="1"/>
    </xf>
    <xf numFmtId="0" fontId="15" fillId="5" borderId="0" xfId="2" applyFont="1" applyFill="1" applyBorder="1" applyAlignment="1">
      <alignment horizontal="center" vertical="center" wrapText="1"/>
    </xf>
    <xf numFmtId="0" fontId="15" fillId="5" borderId="0" xfId="1" applyFont="1" applyFill="1" applyBorder="1" applyAlignment="1">
      <alignment vertical="center"/>
    </xf>
    <xf numFmtId="0" fontId="15" fillId="5" borderId="26" xfId="1" applyFont="1" applyFill="1" applyBorder="1" applyAlignment="1">
      <alignment horizontal="center" vertical="center"/>
    </xf>
    <xf numFmtId="0" fontId="15" fillId="5" borderId="27" xfId="1" applyFont="1" applyFill="1" applyBorder="1" applyAlignment="1">
      <alignment horizontal="center" vertical="center" wrapText="1"/>
    </xf>
    <xf numFmtId="0" fontId="15" fillId="5" borderId="27" xfId="1" applyFont="1" applyFill="1" applyBorder="1" applyAlignment="1">
      <alignment horizontal="center" vertical="center"/>
    </xf>
    <xf numFmtId="0" fontId="15" fillId="5" borderId="30" xfId="1" applyFont="1" applyFill="1" applyBorder="1" applyAlignment="1">
      <alignment horizontal="center" vertical="center"/>
    </xf>
    <xf numFmtId="0" fontId="15" fillId="5" borderId="0" xfId="1" applyFont="1" applyFill="1" applyBorder="1" applyAlignment="1">
      <alignment horizontal="center" vertical="center" wrapText="1"/>
    </xf>
    <xf numFmtId="0" fontId="15" fillId="5" borderId="0" xfId="2" applyFont="1" applyFill="1" applyBorder="1"/>
    <xf numFmtId="0" fontId="15" fillId="5" borderId="29" xfId="2" applyFont="1" applyFill="1" applyBorder="1" applyAlignment="1">
      <alignment vertical="center" wrapText="1"/>
    </xf>
    <xf numFmtId="41" fontId="15" fillId="5" borderId="29" xfId="3" applyNumberFormat="1" applyFont="1" applyFill="1" applyBorder="1" applyAlignment="1">
      <alignment horizontal="center" vertical="center"/>
    </xf>
    <xf numFmtId="41" fontId="15" fillId="5" borderId="29" xfId="2" applyNumberFormat="1" applyFont="1" applyFill="1" applyBorder="1" applyAlignment="1">
      <alignment vertical="center"/>
    </xf>
    <xf numFmtId="41" fontId="15" fillId="5" borderId="0" xfId="2" applyNumberFormat="1" applyFont="1" applyFill="1"/>
    <xf numFmtId="0" fontId="15" fillId="5" borderId="0" xfId="1" applyFont="1" applyFill="1" applyAlignment="1">
      <alignment vertical="center"/>
    </xf>
    <xf numFmtId="0" fontId="15" fillId="5" borderId="17" xfId="1" applyFont="1" applyFill="1" applyBorder="1" applyAlignment="1">
      <alignment horizontal="right" vertical="center"/>
    </xf>
    <xf numFmtId="0" fontId="15" fillId="5" borderId="19" xfId="1" applyFont="1" applyFill="1" applyBorder="1" applyAlignment="1">
      <alignment horizontal="center" vertical="center" wrapText="1"/>
    </xf>
    <xf numFmtId="0" fontId="26" fillId="5" borderId="0" xfId="2" applyFont="1" applyFill="1" applyBorder="1" applyAlignment="1">
      <alignment vertical="center" wrapText="1"/>
    </xf>
    <xf numFmtId="41" fontId="26" fillId="5" borderId="0" xfId="2" applyNumberFormat="1" applyFont="1" applyFill="1" applyBorder="1" applyAlignment="1">
      <alignment vertical="center"/>
    </xf>
    <xf numFmtId="184" fontId="15" fillId="5" borderId="0" xfId="1" applyNumberFormat="1" applyFont="1" applyFill="1" applyBorder="1" applyAlignment="1">
      <alignment vertical="center"/>
    </xf>
    <xf numFmtId="41" fontId="15" fillId="5" borderId="0" xfId="1" applyNumberFormat="1" applyFont="1" applyFill="1" applyBorder="1" applyAlignment="1">
      <alignment vertical="center"/>
    </xf>
    <xf numFmtId="0" fontId="15" fillId="5" borderId="0" xfId="1" applyFont="1" applyFill="1" applyAlignment="1">
      <alignment horizontal="left"/>
    </xf>
    <xf numFmtId="0" fontId="15" fillId="5" borderId="0" xfId="1" applyFont="1" applyFill="1" applyAlignment="1">
      <alignment horizontal="left" vertical="center"/>
    </xf>
    <xf numFmtId="41" fontId="15" fillId="5" borderId="0" xfId="48" applyFont="1" applyFill="1" applyAlignment="1">
      <alignment vertical="center"/>
    </xf>
    <xf numFmtId="0" fontId="15" fillId="5" borderId="0" xfId="1" applyFont="1" applyFill="1" applyBorder="1"/>
    <xf numFmtId="41" fontId="15" fillId="5" borderId="0" xfId="48" applyFont="1" applyFill="1" applyBorder="1" applyAlignment="1">
      <alignment vertical="center"/>
    </xf>
    <xf numFmtId="0" fontId="15" fillId="5" borderId="2" xfId="1" applyNumberFormat="1" applyFont="1" applyFill="1" applyBorder="1" applyAlignment="1">
      <alignment horizontal="center" vertical="center" wrapText="1"/>
    </xf>
    <xf numFmtId="3" fontId="15" fillId="5" borderId="0" xfId="1" applyNumberFormat="1" applyFont="1" applyFill="1"/>
    <xf numFmtId="3" fontId="15" fillId="5" borderId="0" xfId="1" applyNumberFormat="1" applyFont="1" applyFill="1" applyAlignment="1">
      <alignment horizontal="left"/>
    </xf>
    <xf numFmtId="0" fontId="15" fillId="5" borderId="6" xfId="1" applyFont="1" applyFill="1" applyBorder="1" applyAlignment="1">
      <alignment horizontal="center" vertical="center"/>
    </xf>
    <xf numFmtId="41" fontId="15" fillId="5" borderId="0" xfId="1" applyNumberFormat="1" applyFont="1" applyFill="1" applyAlignment="1">
      <alignment vertical="center"/>
    </xf>
    <xf numFmtId="0" fontId="15" fillId="5" borderId="0" xfId="1" applyFont="1" applyFill="1" applyAlignment="1">
      <alignment horizontal="center"/>
    </xf>
    <xf numFmtId="0" fontId="15" fillId="5" borderId="0" xfId="1" applyFont="1" applyFill="1" applyAlignment="1">
      <alignment horizontal="center" vertical="center"/>
    </xf>
    <xf numFmtId="0" fontId="15" fillId="5" borderId="7" xfId="1" applyFont="1" applyFill="1" applyBorder="1" applyAlignment="1">
      <alignment vertical="center"/>
    </xf>
    <xf numFmtId="0" fontId="15" fillId="5" borderId="13" xfId="1" applyFont="1" applyFill="1" applyBorder="1" applyAlignment="1">
      <alignment horizontal="center" vertical="center"/>
    </xf>
    <xf numFmtId="0" fontId="15" fillId="5" borderId="0" xfId="1" applyFont="1" applyFill="1" applyAlignment="1">
      <alignment horizontal="fill"/>
    </xf>
    <xf numFmtId="41" fontId="15" fillId="5" borderId="0" xfId="1" applyNumberFormat="1" applyFont="1" applyFill="1" applyAlignment="1">
      <alignment horizontal="fill"/>
    </xf>
    <xf numFmtId="0" fontId="29" fillId="5" borderId="0" xfId="1" applyFont="1" applyFill="1" applyBorder="1" applyAlignment="1">
      <alignment horizontal="center" vertical="center" wrapText="1"/>
    </xf>
    <xf numFmtId="0" fontId="26" fillId="5" borderId="0" xfId="1" applyFont="1" applyFill="1" applyBorder="1" applyAlignment="1">
      <alignment horizontal="center" vertical="center" wrapText="1"/>
    </xf>
    <xf numFmtId="0" fontId="15" fillId="5" borderId="0" xfId="0" applyFont="1" applyFill="1" applyAlignment="1">
      <alignment vertical="center"/>
    </xf>
    <xf numFmtId="0" fontId="15" fillId="5" borderId="0" xfId="0" applyFont="1" applyFill="1" applyAlignment="1">
      <alignment horizontal="left" vertical="center"/>
    </xf>
    <xf numFmtId="0" fontId="15" fillId="5" borderId="7"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8" fillId="5" borderId="29"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9" xfId="0" applyFont="1" applyFill="1" applyBorder="1" applyAlignment="1">
      <alignment horizontal="center" vertical="center" wrapText="1"/>
    </xf>
    <xf numFmtId="41" fontId="15" fillId="5" borderId="2" xfId="48" applyFont="1" applyFill="1" applyBorder="1" applyAlignment="1">
      <alignment horizontal="center" vertical="center"/>
    </xf>
    <xf numFmtId="0" fontId="26" fillId="5" borderId="0" xfId="1" applyFont="1" applyFill="1"/>
    <xf numFmtId="0" fontId="15" fillId="5" borderId="6" xfId="1" applyFont="1" applyFill="1" applyBorder="1" applyAlignment="1">
      <alignment horizontal="center" vertical="center" wrapText="1"/>
    </xf>
    <xf numFmtId="41" fontId="30" fillId="0" borderId="0" xfId="48" applyFont="1" applyAlignment="1"/>
    <xf numFmtId="41" fontId="30" fillId="0" borderId="0" xfId="48" applyFont="1" applyAlignment="1">
      <alignment vertical="center"/>
    </xf>
    <xf numFmtId="41" fontId="25" fillId="0" borderId="0" xfId="48" applyFont="1" applyAlignment="1">
      <alignment horizontal="left" vertical="center"/>
    </xf>
    <xf numFmtId="41" fontId="26" fillId="0" borderId="0" xfId="48" applyFont="1" applyAlignment="1">
      <alignment horizontal="left" vertical="center"/>
    </xf>
    <xf numFmtId="41" fontId="15" fillId="5" borderId="2" xfId="48" applyFont="1" applyFill="1" applyBorder="1" applyAlignment="1">
      <alignment horizontal="center" vertical="center"/>
    </xf>
    <xf numFmtId="41" fontId="15" fillId="5" borderId="13" xfId="48" applyFont="1" applyFill="1" applyBorder="1" applyAlignment="1">
      <alignment horizontal="center" vertical="center"/>
    </xf>
    <xf numFmtId="41" fontId="15" fillId="5" borderId="6" xfId="48" applyFont="1" applyFill="1" applyBorder="1" applyAlignment="1">
      <alignment horizontal="center" vertical="center"/>
    </xf>
    <xf numFmtId="41" fontId="15" fillId="5" borderId="9" xfId="48" applyFont="1" applyFill="1" applyBorder="1" applyAlignment="1">
      <alignment horizontal="center" vertical="center"/>
    </xf>
    <xf numFmtId="41" fontId="15" fillId="5" borderId="9" xfId="48" applyFont="1" applyFill="1" applyBorder="1" applyAlignment="1">
      <alignment horizontal="center" vertical="center" wrapText="1"/>
    </xf>
    <xf numFmtId="41" fontId="15" fillId="0" borderId="0" xfId="48" applyFont="1" applyBorder="1" applyAlignment="1">
      <alignment horizontal="center" vertical="center"/>
    </xf>
    <xf numFmtId="41" fontId="15" fillId="0" borderId="0" xfId="48" applyFont="1" applyFill="1" applyBorder="1" applyAlignment="1">
      <alignment horizontal="center" vertical="center"/>
    </xf>
    <xf numFmtId="41" fontId="15" fillId="0" borderId="0" xfId="48" applyFont="1" applyAlignment="1">
      <alignment horizontal="center" vertical="center"/>
    </xf>
    <xf numFmtId="41" fontId="15" fillId="0" borderId="0" xfId="48" applyFont="1" applyAlignment="1">
      <alignment vertical="center"/>
    </xf>
    <xf numFmtId="0" fontId="15" fillId="5" borderId="9"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6" xfId="1" applyFont="1" applyFill="1" applyBorder="1" applyAlignment="1">
      <alignment horizontal="center" vertical="center" wrapText="1"/>
    </xf>
    <xf numFmtId="176" fontId="15" fillId="0" borderId="0" xfId="1" applyNumberFormat="1" applyFont="1" applyFill="1"/>
    <xf numFmtId="0" fontId="15" fillId="0" borderId="0" xfId="1" applyFont="1" applyFill="1" applyAlignment="1">
      <alignment horizontal="left"/>
    </xf>
    <xf numFmtId="176" fontId="15" fillId="0" borderId="0" xfId="1" applyNumberFormat="1" applyFont="1" applyFill="1" applyAlignment="1">
      <alignment vertical="center"/>
    </xf>
    <xf numFmtId="184" fontId="15" fillId="0" borderId="0" xfId="1" applyNumberFormat="1" applyFont="1" applyFill="1" applyAlignment="1">
      <alignment horizontal="center" vertical="center"/>
    </xf>
    <xf numFmtId="184" fontId="15" fillId="0" borderId="0" xfId="1" applyNumberFormat="1" applyFont="1" applyFill="1" applyAlignment="1">
      <alignment horizontal="right" vertical="center"/>
    </xf>
    <xf numFmtId="184" fontId="15" fillId="0" borderId="0" xfId="1" applyNumberFormat="1" applyFont="1" applyFill="1"/>
    <xf numFmtId="184" fontId="15" fillId="0" borderId="0" xfId="1" applyNumberFormat="1" applyFont="1" applyFill="1" applyBorder="1" applyAlignment="1">
      <alignment horizontal="center" vertical="center"/>
    </xf>
    <xf numFmtId="41" fontId="15" fillId="0" borderId="0" xfId="48" applyFont="1" applyFill="1" applyAlignment="1">
      <alignment horizontal="center" vertical="center"/>
    </xf>
    <xf numFmtId="41" fontId="15" fillId="0" borderId="0" xfId="48" applyFont="1" applyFill="1" applyAlignment="1"/>
    <xf numFmtId="41" fontId="15" fillId="0" borderId="0" xfId="48" applyFont="1" applyFill="1" applyAlignment="1">
      <alignment vertical="center"/>
    </xf>
    <xf numFmtId="41" fontId="15" fillId="5" borderId="0" xfId="48" applyFont="1" applyFill="1" applyAlignment="1"/>
    <xf numFmtId="41" fontId="15" fillId="5" borderId="0" xfId="48" applyFont="1" applyFill="1" applyAlignment="1">
      <alignment horizontal="center" vertical="center"/>
    </xf>
    <xf numFmtId="41" fontId="18" fillId="5" borderId="9" xfId="48" applyFont="1" applyFill="1" applyBorder="1" applyAlignment="1">
      <alignment horizontal="center" vertical="center"/>
    </xf>
    <xf numFmtId="41" fontId="18" fillId="5" borderId="9" xfId="48" applyFont="1" applyFill="1" applyBorder="1" applyAlignment="1">
      <alignment horizontal="center" vertical="center" wrapText="1"/>
    </xf>
    <xf numFmtId="41" fontId="18" fillId="5" borderId="6" xfId="48" applyFont="1" applyFill="1" applyBorder="1" applyAlignment="1">
      <alignment horizontal="center" vertical="center" wrapText="1"/>
    </xf>
    <xf numFmtId="41" fontId="15" fillId="0" borderId="0" xfId="48" applyFont="1" applyFill="1" applyBorder="1" applyAlignment="1">
      <alignment horizontal="right" vertical="center"/>
    </xf>
    <xf numFmtId="41" fontId="15" fillId="0" borderId="0" xfId="48" applyFont="1" applyFill="1" applyBorder="1" applyAlignment="1">
      <alignment vertical="center"/>
    </xf>
    <xf numFmtId="41" fontId="15" fillId="0" borderId="0" xfId="48" applyFont="1" applyFill="1" applyAlignment="1">
      <alignment horizontal="right" vertical="center"/>
    </xf>
    <xf numFmtId="41" fontId="15" fillId="0" borderId="0" xfId="48" applyFont="1" applyFill="1" applyBorder="1" applyAlignment="1" applyProtection="1">
      <alignment horizontal="right" vertical="center"/>
      <protection locked="0"/>
    </xf>
    <xf numFmtId="41" fontId="15" fillId="0" borderId="0" xfId="48" applyFont="1" applyFill="1" applyBorder="1" applyAlignment="1" applyProtection="1">
      <alignment vertical="center"/>
      <protection locked="0"/>
    </xf>
    <xf numFmtId="41" fontId="15" fillId="3" borderId="5" xfId="48" applyFont="1" applyFill="1" applyBorder="1" applyAlignment="1">
      <alignment horizontal="center" vertical="center"/>
    </xf>
    <xf numFmtId="41" fontId="15" fillId="3" borderId="7" xfId="48" applyFont="1" applyFill="1" applyBorder="1" applyAlignment="1">
      <alignment horizontal="center" vertical="center"/>
    </xf>
    <xf numFmtId="41" fontId="15" fillId="4" borderId="7" xfId="48" applyFont="1" applyFill="1" applyBorder="1" applyAlignment="1">
      <alignment horizontal="center" vertical="center" wrapText="1"/>
    </xf>
    <xf numFmtId="41" fontId="15" fillId="3" borderId="7" xfId="48" applyFont="1" applyFill="1" applyBorder="1" applyAlignment="1">
      <alignment horizontal="center" vertical="center" wrapText="1"/>
    </xf>
    <xf numFmtId="41" fontId="15" fillId="4" borderId="7" xfId="48" applyFont="1" applyFill="1" applyBorder="1" applyAlignment="1">
      <alignment horizontal="center" vertical="center"/>
    </xf>
    <xf numFmtId="41" fontId="15" fillId="3" borderId="3" xfId="48" applyFont="1" applyFill="1" applyBorder="1" applyAlignment="1">
      <alignment horizontal="center" vertical="center" wrapText="1"/>
    </xf>
    <xf numFmtId="41" fontId="15" fillId="0" borderId="0" xfId="48" applyFont="1" applyAlignment="1"/>
    <xf numFmtId="41" fontId="15" fillId="0" borderId="5" xfId="48" applyFont="1" applyBorder="1" applyAlignment="1">
      <alignment horizontal="center" vertical="center"/>
    </xf>
    <xf numFmtId="41" fontId="15" fillId="0" borderId="7" xfId="48" applyFont="1" applyBorder="1" applyAlignment="1">
      <alignment horizontal="right" vertical="center" indent="1"/>
    </xf>
    <xf numFmtId="41" fontId="15" fillId="0" borderId="7" xfId="48" applyFont="1" applyBorder="1" applyAlignment="1">
      <alignment horizontal="center" vertical="center"/>
    </xf>
    <xf numFmtId="41" fontId="15" fillId="0" borderId="3" xfId="48" applyFont="1" applyBorder="1" applyAlignment="1">
      <alignment horizontal="right" vertical="center" indent="1"/>
    </xf>
    <xf numFmtId="41" fontId="15" fillId="0" borderId="3" xfId="48" applyFont="1" applyBorder="1" applyAlignment="1">
      <alignment horizontal="center" vertical="center"/>
    </xf>
    <xf numFmtId="41" fontId="15" fillId="4" borderId="3" xfId="48" applyFont="1" applyFill="1" applyBorder="1" applyAlignment="1">
      <alignment horizontal="center" vertical="center"/>
    </xf>
    <xf numFmtId="41" fontId="15" fillId="3" borderId="3" xfId="48" applyFont="1" applyFill="1" applyBorder="1" applyAlignment="1">
      <alignment horizontal="center" vertical="center"/>
    </xf>
    <xf numFmtId="184" fontId="15" fillId="0" borderId="0" xfId="1" applyNumberFormat="1" applyFont="1" applyFill="1" applyBorder="1" applyAlignment="1">
      <alignment vertical="center"/>
    </xf>
    <xf numFmtId="0" fontId="15" fillId="0" borderId="0" xfId="1" applyFont="1" applyFill="1" applyAlignment="1">
      <alignment horizontal="right" vertical="center"/>
    </xf>
    <xf numFmtId="41" fontId="15" fillId="0" borderId="0" xfId="1" applyNumberFormat="1" applyFont="1" applyFill="1"/>
    <xf numFmtId="184" fontId="15" fillId="0" borderId="0" xfId="1" applyNumberFormat="1" applyFont="1" applyFill="1" applyAlignment="1">
      <alignment vertical="center"/>
    </xf>
    <xf numFmtId="184" fontId="15" fillId="0" borderId="0" xfId="1" applyNumberFormat="1" applyFont="1" applyFill="1" applyBorder="1"/>
    <xf numFmtId="184" fontId="15" fillId="0" borderId="0" xfId="1" applyNumberFormat="1" applyFont="1" applyFill="1" applyBorder="1" applyAlignment="1">
      <alignment horizontal="right"/>
    </xf>
    <xf numFmtId="185" fontId="15" fillId="0" borderId="0" xfId="1" applyNumberFormat="1" applyFont="1" applyFill="1"/>
    <xf numFmtId="184" fontId="15" fillId="5" borderId="9" xfId="1" applyNumberFormat="1" applyFont="1" applyFill="1" applyBorder="1" applyAlignment="1">
      <alignment horizontal="center" vertical="center" wrapText="1"/>
    </xf>
    <xf numFmtId="184" fontId="15" fillId="5" borderId="9" xfId="1" applyNumberFormat="1" applyFont="1" applyFill="1" applyBorder="1" applyAlignment="1">
      <alignment horizontal="center" vertical="center"/>
    </xf>
    <xf numFmtId="184" fontId="15" fillId="5" borderId="6" xfId="1" applyNumberFormat="1" applyFont="1" applyFill="1" applyBorder="1" applyAlignment="1">
      <alignment horizontal="center" vertical="center" wrapText="1"/>
    </xf>
    <xf numFmtId="184" fontId="15" fillId="5" borderId="6" xfId="1" applyNumberFormat="1" applyFont="1" applyFill="1" applyBorder="1" applyAlignment="1">
      <alignment horizontal="center" vertical="center"/>
    </xf>
    <xf numFmtId="0" fontId="15" fillId="0" borderId="0" xfId="1" applyFont="1" applyFill="1" applyAlignment="1">
      <alignment vertical="center" wrapText="1"/>
    </xf>
    <xf numFmtId="0" fontId="15" fillId="0" borderId="0" xfId="1" applyFont="1" applyFill="1" applyBorder="1" applyAlignment="1">
      <alignment horizontal="center" vertical="center"/>
    </xf>
    <xf numFmtId="0" fontId="31" fillId="0" borderId="0" xfId="1" applyFont="1" applyFill="1"/>
    <xf numFmtId="0" fontId="15" fillId="0" borderId="0" xfId="1" applyFont="1" applyFill="1" applyAlignment="1">
      <alignment horizontal="right"/>
    </xf>
    <xf numFmtId="41" fontId="15" fillId="5" borderId="31" xfId="4" applyNumberFormat="1" applyFont="1" applyFill="1" applyBorder="1" applyAlignment="1">
      <alignment horizontal="center" vertical="center"/>
    </xf>
    <xf numFmtId="41" fontId="15" fillId="5" borderId="32" xfId="4" applyNumberFormat="1" applyFont="1" applyFill="1" applyBorder="1" applyAlignment="1">
      <alignment horizontal="center" vertical="center"/>
    </xf>
    <xf numFmtId="41" fontId="15" fillId="5" borderId="33" xfId="4" applyNumberFormat="1" applyFont="1" applyFill="1" applyBorder="1" applyAlignment="1">
      <alignment horizontal="center" vertical="center"/>
    </xf>
    <xf numFmtId="0" fontId="15" fillId="5" borderId="0" xfId="1" applyFont="1" applyFill="1" applyBorder="1" applyAlignment="1">
      <alignment horizontal="left" vertical="center"/>
    </xf>
    <xf numFmtId="0" fontId="15" fillId="5" borderId="13"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7" xfId="1" applyFont="1" applyFill="1" applyBorder="1" applyAlignment="1">
      <alignment horizontal="center" vertical="center" wrapText="1"/>
    </xf>
    <xf numFmtId="0" fontId="15" fillId="5" borderId="17" xfId="1" applyFont="1" applyFill="1" applyBorder="1" applyAlignment="1">
      <alignment horizontal="left" vertical="center"/>
    </xf>
    <xf numFmtId="41" fontId="15" fillId="5" borderId="35" xfId="1" applyNumberFormat="1" applyFont="1" applyFill="1" applyBorder="1" applyAlignment="1">
      <alignment horizontal="center" vertical="center"/>
    </xf>
    <xf numFmtId="0" fontId="15" fillId="5" borderId="36" xfId="1" applyFont="1" applyFill="1" applyBorder="1" applyAlignment="1">
      <alignment horizontal="center" vertical="center"/>
    </xf>
    <xf numFmtId="0" fontId="15" fillId="5" borderId="37" xfId="1" applyFont="1" applyFill="1" applyBorder="1" applyAlignment="1">
      <alignment horizontal="center" vertical="center"/>
    </xf>
    <xf numFmtId="0" fontId="15" fillId="5" borderId="35" xfId="1" applyFont="1" applyFill="1" applyBorder="1" applyAlignment="1">
      <alignment horizontal="center" vertical="center"/>
    </xf>
    <xf numFmtId="41" fontId="15" fillId="5" borderId="38" xfId="1" applyNumberFormat="1" applyFont="1" applyFill="1" applyBorder="1" applyAlignment="1">
      <alignment horizontal="center" vertical="center"/>
    </xf>
    <xf numFmtId="41" fontId="15" fillId="5" borderId="32" xfId="1" applyNumberFormat="1" applyFont="1" applyFill="1" applyBorder="1" applyAlignment="1">
      <alignment horizontal="center" vertical="center"/>
    </xf>
    <xf numFmtId="41" fontId="15" fillId="5" borderId="39" xfId="1" applyNumberFormat="1" applyFont="1" applyFill="1" applyBorder="1" applyAlignment="1">
      <alignment horizontal="center" vertical="center"/>
    </xf>
    <xf numFmtId="41" fontId="15" fillId="5" borderId="40" xfId="3" applyNumberFormat="1" applyFont="1" applyFill="1" applyBorder="1" applyAlignment="1">
      <alignment horizontal="center" vertical="center"/>
    </xf>
    <xf numFmtId="41" fontId="15" fillId="5" borderId="31" xfId="3" applyNumberFormat="1" applyFont="1" applyFill="1" applyBorder="1" applyAlignment="1">
      <alignment horizontal="center" vertical="center"/>
    </xf>
    <xf numFmtId="41" fontId="15" fillId="5" borderId="41" xfId="3" applyNumberFormat="1" applyFont="1" applyFill="1" applyBorder="1" applyAlignment="1">
      <alignment horizontal="center" vertical="center"/>
    </xf>
    <xf numFmtId="41" fontId="15" fillId="5" borderId="40" xfId="0" applyNumberFormat="1" applyFont="1" applyFill="1" applyBorder="1" applyAlignment="1">
      <alignment vertical="center"/>
    </xf>
    <xf numFmtId="41" fontId="15" fillId="5" borderId="31" xfId="0" applyNumberFormat="1" applyFont="1" applyFill="1" applyBorder="1" applyAlignment="1">
      <alignment vertical="center"/>
    </xf>
    <xf numFmtId="41" fontId="15" fillId="5" borderId="41" xfId="0" applyNumberFormat="1" applyFont="1" applyFill="1" applyBorder="1" applyAlignment="1">
      <alignment vertical="center"/>
    </xf>
    <xf numFmtId="41" fontId="15" fillId="5" borderId="42" xfId="0" applyNumberFormat="1" applyFont="1" applyFill="1" applyBorder="1" applyAlignment="1">
      <alignment vertical="center"/>
    </xf>
    <xf numFmtId="41" fontId="15" fillId="5" borderId="33" xfId="0" applyNumberFormat="1" applyFont="1" applyFill="1" applyBorder="1" applyAlignment="1">
      <alignment vertical="center"/>
    </xf>
    <xf numFmtId="41" fontId="15" fillId="5" borderId="43" xfId="0" applyNumberFormat="1" applyFont="1" applyFill="1" applyBorder="1" applyAlignment="1">
      <alignment vertical="center"/>
    </xf>
    <xf numFmtId="41" fontId="15" fillId="5" borderId="38" xfId="4" applyNumberFormat="1" applyFont="1" applyFill="1" applyBorder="1" applyAlignment="1">
      <alignment horizontal="center" vertical="center"/>
    </xf>
    <xf numFmtId="41" fontId="15" fillId="5" borderId="39" xfId="4" applyNumberFormat="1" applyFont="1" applyFill="1" applyBorder="1" applyAlignment="1">
      <alignment horizontal="center" vertical="center"/>
    </xf>
    <xf numFmtId="41" fontId="15" fillId="5" borderId="40" xfId="4" applyNumberFormat="1" applyFont="1" applyFill="1" applyBorder="1" applyAlignment="1">
      <alignment horizontal="center" vertical="center"/>
    </xf>
    <xf numFmtId="41" fontId="15" fillId="5" borderId="41" xfId="4" applyNumberFormat="1" applyFont="1" applyFill="1" applyBorder="1" applyAlignment="1">
      <alignment horizontal="center" vertical="center"/>
    </xf>
    <xf numFmtId="41" fontId="15" fillId="5" borderId="40" xfId="4" applyNumberFormat="1" applyFont="1" applyFill="1" applyBorder="1" applyAlignment="1">
      <alignment vertical="center"/>
    </xf>
    <xf numFmtId="41" fontId="15" fillId="5" borderId="31" xfId="4" applyNumberFormat="1" applyFont="1" applyFill="1" applyBorder="1" applyAlignment="1">
      <alignment vertical="center"/>
    </xf>
    <xf numFmtId="41" fontId="15" fillId="5" borderId="42" xfId="4" applyNumberFormat="1" applyFont="1" applyFill="1" applyBorder="1" applyAlignment="1">
      <alignment vertical="center"/>
    </xf>
    <xf numFmtId="41" fontId="15" fillId="5" borderId="33" xfId="4" applyNumberFormat="1" applyFont="1" applyFill="1" applyBorder="1" applyAlignment="1">
      <alignment vertical="center"/>
    </xf>
    <xf numFmtId="41" fontId="15" fillId="5" borderId="43" xfId="4" applyNumberFormat="1" applyFont="1" applyFill="1" applyBorder="1" applyAlignment="1">
      <alignment vertical="center"/>
    </xf>
    <xf numFmtId="0" fontId="15" fillId="5" borderId="36" xfId="1" applyFont="1" applyFill="1" applyBorder="1" applyAlignment="1">
      <alignment horizontal="distributed" vertical="center" wrapText="1" justifyLastLine="1"/>
    </xf>
    <xf numFmtId="0" fontId="15" fillId="5" borderId="37" xfId="1" applyFont="1" applyFill="1" applyBorder="1" applyAlignment="1">
      <alignment horizontal="distributed" vertical="center" wrapText="1" justifyLastLine="1"/>
    </xf>
    <xf numFmtId="0" fontId="15" fillId="5" borderId="35" xfId="1" applyFont="1" applyFill="1" applyBorder="1" applyAlignment="1">
      <alignment horizontal="distributed" vertical="center" wrapText="1" justifyLastLine="1"/>
    </xf>
    <xf numFmtId="0" fontId="15" fillId="0" borderId="38" xfId="1" applyFont="1" applyBorder="1" applyAlignment="1">
      <alignment horizontal="center" vertical="center"/>
    </xf>
    <xf numFmtId="0" fontId="15" fillId="0" borderId="32" xfId="1" applyFont="1" applyBorder="1" applyAlignment="1">
      <alignment horizontal="center" vertical="center"/>
    </xf>
    <xf numFmtId="0" fontId="15" fillId="0" borderId="40" xfId="1" applyFont="1" applyBorder="1" applyAlignment="1">
      <alignment horizontal="center" vertical="center"/>
    </xf>
    <xf numFmtId="0" fontId="15" fillId="0" borderId="31" xfId="1" applyFont="1" applyBorder="1" applyAlignment="1">
      <alignment horizontal="center" vertical="center"/>
    </xf>
    <xf numFmtId="0" fontId="15" fillId="0" borderId="42" xfId="1" applyFont="1" applyBorder="1" applyAlignment="1">
      <alignment horizontal="center" vertical="center"/>
    </xf>
    <xf numFmtId="0" fontId="15" fillId="0" borderId="33" xfId="1" applyFont="1" applyBorder="1" applyAlignment="1">
      <alignment horizontal="center" vertical="center"/>
    </xf>
    <xf numFmtId="41" fontId="15" fillId="5" borderId="43" xfId="4" applyNumberFormat="1" applyFont="1" applyFill="1" applyBorder="1" applyAlignment="1">
      <alignment horizontal="center" vertical="center"/>
    </xf>
    <xf numFmtId="0" fontId="15" fillId="5" borderId="36" xfId="1" applyFont="1" applyFill="1" applyBorder="1" applyAlignment="1">
      <alignment horizontal="center" vertical="center" wrapText="1"/>
    </xf>
    <xf numFmtId="41" fontId="15" fillId="5" borderId="37" xfId="1" applyNumberFormat="1" applyFont="1" applyFill="1" applyBorder="1" applyAlignment="1">
      <alignment horizontal="center" vertical="center"/>
    </xf>
    <xf numFmtId="41" fontId="15" fillId="5" borderId="32" xfId="4" applyNumberFormat="1" applyFont="1" applyFill="1" applyBorder="1" applyAlignment="1">
      <alignment horizontal="right" vertical="center"/>
    </xf>
    <xf numFmtId="41" fontId="15" fillId="5" borderId="40" xfId="1" applyNumberFormat="1" applyFont="1" applyFill="1" applyBorder="1" applyAlignment="1">
      <alignment horizontal="center" vertical="center"/>
    </xf>
    <xf numFmtId="41" fontId="15" fillId="5" borderId="31" xfId="1" applyNumberFormat="1" applyFont="1" applyFill="1" applyBorder="1" applyAlignment="1">
      <alignment horizontal="center" vertical="center"/>
    </xf>
    <xf numFmtId="41" fontId="15" fillId="5" borderId="31" xfId="4" applyNumberFormat="1" applyFont="1" applyFill="1" applyBorder="1" applyAlignment="1">
      <alignment horizontal="right" vertical="center"/>
    </xf>
    <xf numFmtId="41" fontId="15" fillId="5" borderId="41" xfId="1" applyNumberFormat="1" applyFont="1" applyFill="1" applyBorder="1" applyAlignment="1">
      <alignment horizontal="center" vertical="center"/>
    </xf>
    <xf numFmtId="41" fontId="15" fillId="5" borderId="31" xfId="1" applyNumberFormat="1" applyFont="1" applyFill="1" applyBorder="1" applyAlignment="1">
      <alignment horizontal="right" vertical="center"/>
    </xf>
    <xf numFmtId="41" fontId="15" fillId="5" borderId="41" xfId="1" applyNumberFormat="1" applyFont="1" applyFill="1" applyBorder="1" applyAlignment="1">
      <alignment horizontal="right" vertical="center"/>
    </xf>
    <xf numFmtId="41" fontId="15" fillId="5" borderId="40" xfId="0" applyNumberFormat="1" applyFont="1" applyFill="1" applyBorder="1" applyAlignment="1">
      <alignment horizontal="right" vertical="center"/>
    </xf>
    <xf numFmtId="41" fontId="15" fillId="5" borderId="41" xfId="4" applyNumberFormat="1" applyFont="1" applyFill="1" applyBorder="1" applyAlignment="1">
      <alignment horizontal="right" vertical="center"/>
    </xf>
    <xf numFmtId="41" fontId="15" fillId="0" borderId="42" xfId="0" applyNumberFormat="1" applyFont="1" applyFill="1" applyBorder="1" applyAlignment="1">
      <alignment horizontal="right" vertical="center"/>
    </xf>
    <xf numFmtId="41" fontId="15" fillId="0" borderId="33" xfId="4" applyNumberFormat="1" applyFont="1" applyFill="1" applyBorder="1" applyAlignment="1">
      <alignment horizontal="right" vertical="center"/>
    </xf>
    <xf numFmtId="41" fontId="15" fillId="0" borderId="33" xfId="0" applyNumberFormat="1" applyFont="1" applyFill="1" applyBorder="1" applyAlignment="1">
      <alignment vertical="center"/>
    </xf>
    <xf numFmtId="41" fontId="15" fillId="0" borderId="44" xfId="4" applyNumberFormat="1" applyFont="1" applyFill="1" applyBorder="1" applyAlignment="1">
      <alignment horizontal="right" vertical="center"/>
    </xf>
    <xf numFmtId="0" fontId="15" fillId="5" borderId="37" xfId="2" applyFont="1" applyFill="1" applyBorder="1" applyAlignment="1">
      <alignment horizontal="center" vertical="center" wrapText="1"/>
    </xf>
    <xf numFmtId="0" fontId="15" fillId="5" borderId="35" xfId="2" applyFont="1" applyFill="1" applyBorder="1" applyAlignment="1">
      <alignment horizontal="center" vertical="center" wrapText="1"/>
    </xf>
    <xf numFmtId="41" fontId="15" fillId="5" borderId="40" xfId="2" applyNumberFormat="1" applyFont="1" applyFill="1" applyBorder="1" applyAlignment="1">
      <alignment horizontal="center" vertical="center"/>
    </xf>
    <xf numFmtId="41" fontId="15" fillId="5" borderId="31" xfId="2" applyNumberFormat="1" applyFont="1" applyFill="1" applyBorder="1" applyAlignment="1">
      <alignment horizontal="center" vertical="center"/>
    </xf>
    <xf numFmtId="41" fontId="15" fillId="5" borderId="42" xfId="3" applyNumberFormat="1" applyFont="1" applyFill="1" applyBorder="1" applyAlignment="1">
      <alignment horizontal="center" vertical="center"/>
    </xf>
    <xf numFmtId="41" fontId="15" fillId="5" borderId="33" xfId="3" applyNumberFormat="1" applyFont="1" applyFill="1" applyBorder="1" applyAlignment="1">
      <alignment horizontal="center" vertical="center"/>
    </xf>
    <xf numFmtId="41" fontId="15" fillId="5" borderId="33" xfId="2" applyNumberFormat="1" applyFont="1" applyFill="1" applyBorder="1" applyAlignment="1">
      <alignment horizontal="center" vertical="center"/>
    </xf>
    <xf numFmtId="41" fontId="15" fillId="5" borderId="43" xfId="2" applyNumberFormat="1" applyFont="1" applyFill="1" applyBorder="1" applyAlignment="1">
      <alignment horizontal="center" vertical="center"/>
    </xf>
    <xf numFmtId="0" fontId="15" fillId="5" borderId="36" xfId="2" applyFont="1" applyFill="1" applyBorder="1" applyAlignment="1">
      <alignment horizontal="center" vertical="center" wrapText="1"/>
    </xf>
    <xf numFmtId="41" fontId="15" fillId="5" borderId="38" xfId="3" applyNumberFormat="1" applyFont="1" applyFill="1" applyBorder="1" applyAlignment="1">
      <alignment horizontal="center" vertical="center"/>
    </xf>
    <xf numFmtId="41" fontId="15" fillId="5" borderId="32" xfId="2" applyNumberFormat="1" applyFont="1" applyFill="1" applyBorder="1" applyAlignment="1">
      <alignment horizontal="center" vertical="center"/>
    </xf>
    <xf numFmtId="41" fontId="15" fillId="5" borderId="32" xfId="3" applyNumberFormat="1" applyFont="1" applyFill="1" applyBorder="1" applyAlignment="1">
      <alignment horizontal="center" vertical="center"/>
    </xf>
    <xf numFmtId="41" fontId="15" fillId="5" borderId="39" xfId="2" applyNumberFormat="1" applyFont="1" applyFill="1" applyBorder="1" applyAlignment="1">
      <alignment horizontal="center" vertical="center"/>
    </xf>
    <xf numFmtId="41" fontId="15" fillId="5" borderId="41" xfId="2" applyNumberFormat="1" applyFont="1" applyFill="1" applyBorder="1" applyAlignment="1">
      <alignment horizontal="center" vertical="center"/>
    </xf>
    <xf numFmtId="0" fontId="15" fillId="0" borderId="36" xfId="1" applyFont="1" applyFill="1" applyBorder="1" applyAlignment="1">
      <alignment horizontal="center" vertical="center"/>
    </xf>
    <xf numFmtId="41" fontId="15" fillId="0" borderId="37" xfId="1" applyNumberFormat="1" applyFont="1" applyFill="1" applyBorder="1" applyAlignment="1">
      <alignment horizontal="center" vertical="center"/>
    </xf>
    <xf numFmtId="41" fontId="15" fillId="0" borderId="32" xfId="4" applyNumberFormat="1" applyFont="1" applyFill="1" applyBorder="1" applyAlignment="1">
      <alignment horizontal="right" vertical="center"/>
    </xf>
    <xf numFmtId="41" fontId="15" fillId="0" borderId="39" xfId="4" applyNumberFormat="1" applyFont="1" applyFill="1" applyBorder="1" applyAlignment="1">
      <alignment horizontal="right" vertical="center"/>
    </xf>
    <xf numFmtId="41" fontId="15" fillId="0" borderId="31" xfId="1" applyNumberFormat="1" applyFont="1" applyFill="1" applyBorder="1" applyAlignment="1">
      <alignment horizontal="right" vertical="center"/>
    </xf>
    <xf numFmtId="41" fontId="15" fillId="0" borderId="41" xfId="1" applyNumberFormat="1" applyFont="1" applyFill="1" applyBorder="1" applyAlignment="1">
      <alignment horizontal="right" vertical="center"/>
    </xf>
    <xf numFmtId="41" fontId="15" fillId="0" borderId="40" xfId="0" applyNumberFormat="1" applyFont="1" applyFill="1" applyBorder="1" applyAlignment="1">
      <alignment horizontal="right" vertical="center"/>
    </xf>
    <xf numFmtId="41" fontId="15" fillId="0" borderId="31" xfId="4" applyNumberFormat="1" applyFont="1" applyFill="1" applyBorder="1" applyAlignment="1">
      <alignment horizontal="right" vertical="center"/>
    </xf>
    <xf numFmtId="41" fontId="15" fillId="0" borderId="41" xfId="4" applyNumberFormat="1" applyFont="1" applyFill="1" applyBorder="1" applyAlignment="1">
      <alignment horizontal="right" vertical="center"/>
    </xf>
    <xf numFmtId="41" fontId="15" fillId="0" borderId="43" xfId="4" applyNumberFormat="1" applyFont="1" applyFill="1" applyBorder="1" applyAlignment="1">
      <alignment horizontal="right" vertical="center"/>
    </xf>
    <xf numFmtId="41" fontId="15" fillId="0" borderId="42" xfId="0" applyNumberFormat="1" applyFont="1" applyFill="1" applyBorder="1" applyAlignment="1">
      <alignment vertical="center"/>
    </xf>
    <xf numFmtId="41" fontId="28" fillId="0" borderId="33" xfId="0" applyNumberFormat="1" applyFont="1" applyFill="1" applyBorder="1" applyAlignment="1">
      <alignment vertical="center"/>
    </xf>
    <xf numFmtId="41" fontId="15" fillId="0" borderId="44" xfId="0" applyNumberFormat="1" applyFont="1" applyFill="1" applyBorder="1" applyAlignment="1">
      <alignment vertical="center"/>
    </xf>
    <xf numFmtId="0" fontId="15" fillId="5" borderId="37" xfId="2" applyFont="1" applyFill="1" applyBorder="1" applyAlignment="1">
      <alignment horizontal="center" vertical="center"/>
    </xf>
    <xf numFmtId="0" fontId="15" fillId="5" borderId="35" xfId="2" applyFont="1" applyFill="1" applyBorder="1" applyAlignment="1">
      <alignment horizontal="center" vertical="center"/>
    </xf>
    <xf numFmtId="41" fontId="15" fillId="5" borderId="40" xfId="46" applyNumberFormat="1" applyFont="1" applyFill="1" applyBorder="1" applyAlignment="1">
      <alignment horizontal="right" vertical="center"/>
    </xf>
    <xf numFmtId="41" fontId="15" fillId="5" borderId="42" xfId="46" applyNumberFormat="1" applyFont="1" applyFill="1" applyBorder="1" applyAlignment="1">
      <alignment horizontal="right" vertical="center"/>
    </xf>
    <xf numFmtId="41" fontId="15" fillId="5" borderId="33" xfId="46" applyNumberFormat="1" applyFont="1" applyFill="1" applyBorder="1" applyAlignment="1">
      <alignment horizontal="right" vertical="center"/>
    </xf>
    <xf numFmtId="41" fontId="15" fillId="5" borderId="43" xfId="46" applyNumberFormat="1" applyFont="1" applyFill="1" applyBorder="1" applyAlignment="1">
      <alignment horizontal="right" vertical="center"/>
    </xf>
    <xf numFmtId="41" fontId="15" fillId="5" borderId="38" xfId="2" applyNumberFormat="1" applyFont="1" applyFill="1" applyBorder="1" applyAlignment="1">
      <alignment horizontal="center" vertical="center"/>
    </xf>
    <xf numFmtId="41" fontId="15" fillId="5" borderId="39" xfId="3" applyNumberFormat="1" applyFont="1" applyFill="1" applyBorder="1" applyAlignment="1">
      <alignment horizontal="center" vertical="center"/>
    </xf>
    <xf numFmtId="41" fontId="15" fillId="5" borderId="42" xfId="2" applyNumberFormat="1" applyFont="1" applyFill="1" applyBorder="1" applyAlignment="1">
      <alignment horizontal="center" vertical="center"/>
    </xf>
    <xf numFmtId="41" fontId="15" fillId="5" borderId="43" xfId="3" applyNumberFormat="1" applyFont="1" applyFill="1" applyBorder="1" applyAlignment="1">
      <alignment horizontal="center" vertical="center"/>
    </xf>
    <xf numFmtId="41" fontId="15" fillId="5" borderId="37" xfId="48" applyFont="1" applyFill="1" applyBorder="1" applyAlignment="1">
      <alignment horizontal="center" vertical="center"/>
    </xf>
    <xf numFmtId="41" fontId="15" fillId="5" borderId="35" xfId="48" applyFont="1" applyFill="1" applyBorder="1" applyAlignment="1">
      <alignment horizontal="center" vertical="center"/>
    </xf>
    <xf numFmtId="41" fontId="15" fillId="5" borderId="36" xfId="48" applyFont="1" applyFill="1" applyBorder="1" applyAlignment="1">
      <alignment horizontal="center" vertical="center"/>
    </xf>
    <xf numFmtId="41" fontId="15" fillId="5" borderId="38" xfId="48" applyFont="1" applyFill="1" applyBorder="1" applyAlignment="1">
      <alignment horizontal="center" vertical="center" wrapText="1"/>
    </xf>
    <xf numFmtId="41" fontId="15" fillId="5" borderId="32" xfId="48" applyFont="1" applyFill="1" applyBorder="1" applyAlignment="1">
      <alignment horizontal="center" vertical="center" wrapText="1"/>
    </xf>
    <xf numFmtId="41" fontId="15" fillId="5" borderId="32" xfId="48" applyFont="1" applyFill="1" applyBorder="1" applyAlignment="1">
      <alignment vertical="center"/>
    </xf>
    <xf numFmtId="41" fontId="15" fillId="5" borderId="40" xfId="48" applyFont="1" applyFill="1" applyBorder="1" applyAlignment="1">
      <alignment vertical="center"/>
    </xf>
    <xf numFmtId="41" fontId="15" fillId="5" borderId="31" xfId="48" applyFont="1" applyFill="1" applyBorder="1" applyAlignment="1">
      <alignment vertical="center"/>
    </xf>
    <xf numFmtId="41" fontId="15" fillId="5" borderId="31" xfId="48" applyFont="1" applyFill="1" applyBorder="1" applyAlignment="1">
      <alignment horizontal="right" vertical="center"/>
    </xf>
    <xf numFmtId="41" fontId="15" fillId="5" borderId="41" xfId="48" applyFont="1" applyFill="1" applyBorder="1" applyAlignment="1">
      <alignment vertical="center"/>
    </xf>
    <xf numFmtId="41" fontId="15" fillId="5" borderId="38" xfId="1" applyNumberFormat="1" applyFont="1" applyFill="1" applyBorder="1" applyAlignment="1">
      <alignment horizontal="center" vertical="center" wrapText="1"/>
    </xf>
    <xf numFmtId="41" fontId="15" fillId="5" borderId="32" xfId="1" applyNumberFormat="1" applyFont="1" applyFill="1" applyBorder="1" applyAlignment="1">
      <alignment horizontal="center" vertical="center" wrapText="1"/>
    </xf>
    <xf numFmtId="41" fontId="15" fillId="5" borderId="39" xfId="1" applyNumberFormat="1" applyFont="1" applyFill="1" applyBorder="1" applyAlignment="1">
      <alignment horizontal="center" vertical="center" wrapText="1"/>
    </xf>
    <xf numFmtId="41" fontId="15" fillId="5" borderId="40" xfId="4" applyFont="1" applyFill="1" applyBorder="1" applyAlignment="1">
      <alignment vertical="center"/>
    </xf>
    <xf numFmtId="41" fontId="15" fillId="5" borderId="31" xfId="4" applyFont="1" applyFill="1" applyBorder="1" applyAlignment="1">
      <alignment vertical="center"/>
    </xf>
    <xf numFmtId="41" fontId="15" fillId="5" borderId="41" xfId="4" applyNumberFormat="1" applyFont="1" applyFill="1" applyBorder="1" applyAlignment="1">
      <alignment vertical="center"/>
    </xf>
    <xf numFmtId="41" fontId="15" fillId="5" borderId="40" xfId="1" applyNumberFormat="1" applyFont="1" applyFill="1" applyBorder="1" applyAlignment="1">
      <alignment vertical="center"/>
    </xf>
    <xf numFmtId="41" fontId="15" fillId="5" borderId="31" xfId="1" applyNumberFormat="1" applyFont="1" applyFill="1" applyBorder="1" applyAlignment="1">
      <alignment horizontal="center" vertical="center" wrapText="1"/>
    </xf>
    <xf numFmtId="41" fontId="15" fillId="5" borderId="41" xfId="1" applyNumberFormat="1" applyFont="1" applyFill="1" applyBorder="1" applyAlignment="1">
      <alignment horizontal="center" vertical="center" wrapText="1"/>
    </xf>
    <xf numFmtId="0" fontId="15" fillId="5" borderId="37" xfId="1" applyFont="1" applyFill="1" applyBorder="1" applyAlignment="1">
      <alignment horizontal="center" vertical="center" wrapText="1"/>
    </xf>
    <xf numFmtId="41" fontId="15" fillId="5" borderId="38" xfId="4" applyFont="1" applyFill="1" applyBorder="1" applyAlignment="1">
      <alignment vertical="center"/>
    </xf>
    <xf numFmtId="41" fontId="15" fillId="5" borderId="32" xfId="4" applyFont="1" applyFill="1" applyBorder="1" applyAlignment="1">
      <alignment vertical="center"/>
    </xf>
    <xf numFmtId="41" fontId="15" fillId="5" borderId="32" xfId="4" applyFont="1" applyFill="1" applyBorder="1" applyAlignment="1">
      <alignment horizontal="right" vertical="center"/>
    </xf>
    <xf numFmtId="41" fontId="15" fillId="5" borderId="39" xfId="4" applyFont="1" applyFill="1" applyBorder="1" applyAlignment="1">
      <alignment vertical="center"/>
    </xf>
    <xf numFmtId="41" fontId="15" fillId="5" borderId="31" xfId="4" applyFont="1" applyFill="1" applyBorder="1" applyAlignment="1">
      <alignment horizontal="right" vertical="center"/>
    </xf>
    <xf numFmtId="41" fontId="15" fillId="5" borderId="41" xfId="4" applyFont="1" applyFill="1" applyBorder="1" applyAlignment="1">
      <alignment vertical="center"/>
    </xf>
    <xf numFmtId="41" fontId="28" fillId="5" borderId="31" xfId="0" applyNumberFormat="1" applyFont="1" applyFill="1" applyBorder="1" applyAlignment="1">
      <alignment vertical="center"/>
    </xf>
    <xf numFmtId="41" fontId="28" fillId="5" borderId="41" xfId="0" applyNumberFormat="1" applyFont="1" applyFill="1" applyBorder="1" applyAlignment="1">
      <alignment vertical="center"/>
    </xf>
    <xf numFmtId="41" fontId="28" fillId="5" borderId="33" xfId="0" applyNumberFormat="1" applyFont="1" applyFill="1" applyBorder="1" applyAlignment="1">
      <alignment vertical="center"/>
    </xf>
    <xf numFmtId="41" fontId="28" fillId="5" borderId="43" xfId="0" applyNumberFormat="1" applyFont="1" applyFill="1" applyBorder="1" applyAlignment="1">
      <alignment vertical="center"/>
    </xf>
    <xf numFmtId="41" fontId="15" fillId="5" borderId="31" xfId="1" applyNumberFormat="1" applyFont="1" applyFill="1" applyBorder="1" applyAlignment="1">
      <alignment vertical="center"/>
    </xf>
    <xf numFmtId="41" fontId="15" fillId="5" borderId="41" xfId="1" applyNumberFormat="1" applyFont="1" applyFill="1" applyBorder="1" applyAlignment="1">
      <alignment vertical="center"/>
    </xf>
    <xf numFmtId="41" fontId="15" fillId="5" borderId="31" xfId="0" applyNumberFormat="1" applyFont="1" applyFill="1" applyBorder="1" applyAlignment="1">
      <alignment horizontal="right" vertical="center"/>
    </xf>
    <xf numFmtId="41" fontId="15" fillId="5" borderId="41" xfId="0" applyNumberFormat="1" applyFont="1" applyFill="1" applyBorder="1" applyAlignment="1">
      <alignment horizontal="right" vertical="center"/>
    </xf>
    <xf numFmtId="41" fontId="15" fillId="5" borderId="33" xfId="0" applyNumberFormat="1" applyFont="1" applyFill="1" applyBorder="1" applyAlignment="1">
      <alignment horizontal="right" vertical="center"/>
    </xf>
    <xf numFmtId="41" fontId="15" fillId="5" borderId="43" xfId="0" applyNumberFormat="1" applyFont="1" applyFill="1" applyBorder="1" applyAlignment="1">
      <alignment horizontal="right" vertical="center"/>
    </xf>
    <xf numFmtId="41" fontId="15" fillId="5" borderId="45" xfId="1" applyNumberFormat="1" applyFont="1" applyFill="1" applyBorder="1" applyAlignment="1">
      <alignment vertical="center"/>
    </xf>
    <xf numFmtId="41" fontId="15" fillId="5" borderId="38" xfId="48" applyFont="1" applyFill="1" applyBorder="1" applyAlignment="1">
      <alignment horizontal="right" vertical="center"/>
    </xf>
    <xf numFmtId="41" fontId="15" fillId="5" borderId="32" xfId="48" applyFont="1" applyFill="1" applyBorder="1" applyAlignment="1">
      <alignment horizontal="right" vertical="center"/>
    </xf>
    <xf numFmtId="41" fontId="15" fillId="5" borderId="39" xfId="48" applyFont="1" applyFill="1" applyBorder="1" applyAlignment="1">
      <alignment vertical="center"/>
    </xf>
    <xf numFmtId="41" fontId="15" fillId="5" borderId="40" xfId="48" applyFont="1" applyFill="1" applyBorder="1" applyAlignment="1">
      <alignment horizontal="right" vertical="center"/>
    </xf>
    <xf numFmtId="41" fontId="15" fillId="5" borderId="31" xfId="48" applyFont="1" applyFill="1" applyBorder="1" applyAlignment="1">
      <alignment horizontal="center" vertical="center"/>
    </xf>
    <xf numFmtId="41" fontId="15" fillId="5" borderId="42" xfId="48" applyFont="1" applyFill="1" applyBorder="1" applyAlignment="1">
      <alignment horizontal="right" vertical="center"/>
    </xf>
    <xf numFmtId="41" fontId="15" fillId="5" borderId="33" xfId="48" applyFont="1" applyFill="1" applyBorder="1" applyAlignment="1">
      <alignment vertical="center"/>
    </xf>
    <xf numFmtId="41" fontId="15" fillId="5" borderId="33" xfId="48" applyFont="1" applyFill="1" applyBorder="1" applyAlignment="1">
      <alignment horizontal="right" vertical="center"/>
    </xf>
    <xf numFmtId="41" fontId="15" fillId="5" borderId="43" xfId="48" applyFont="1" applyFill="1" applyBorder="1" applyAlignment="1">
      <alignment vertical="center"/>
    </xf>
    <xf numFmtId="41" fontId="28" fillId="5" borderId="31" xfId="1" applyNumberFormat="1" applyFont="1" applyFill="1" applyBorder="1" applyAlignment="1">
      <alignment horizontal="center" vertical="center" wrapText="1"/>
    </xf>
    <xf numFmtId="41" fontId="28" fillId="5" borderId="31" xfId="1" applyNumberFormat="1" applyFont="1" applyFill="1" applyBorder="1" applyAlignment="1">
      <alignment vertical="center"/>
    </xf>
    <xf numFmtId="41" fontId="28" fillId="5" borderId="31" xfId="1" applyNumberFormat="1" applyFont="1" applyFill="1" applyBorder="1" applyAlignment="1">
      <alignment vertical="center" wrapText="1"/>
    </xf>
    <xf numFmtId="41" fontId="15" fillId="5" borderId="33" xfId="1" applyNumberFormat="1" applyFont="1" applyFill="1" applyBorder="1" applyAlignment="1">
      <alignment horizontal="right" vertical="center"/>
    </xf>
    <xf numFmtId="41" fontId="28" fillId="5" borderId="33" xfId="1" applyNumberFormat="1" applyFont="1" applyFill="1" applyBorder="1" applyAlignment="1">
      <alignment horizontal="center" vertical="center" wrapText="1"/>
    </xf>
    <xf numFmtId="41" fontId="28" fillId="5" borderId="33" xfId="1" applyNumberFormat="1" applyFont="1" applyFill="1" applyBorder="1" applyAlignment="1">
      <alignment vertical="center"/>
    </xf>
    <xf numFmtId="41" fontId="15" fillId="5" borderId="33" xfId="1" applyNumberFormat="1" applyFont="1" applyFill="1" applyBorder="1" applyAlignment="1">
      <alignment vertical="center"/>
    </xf>
    <xf numFmtId="41" fontId="28" fillId="5" borderId="33" xfId="1" applyNumberFormat="1" applyFont="1" applyFill="1" applyBorder="1" applyAlignment="1">
      <alignment vertical="center" wrapText="1"/>
    </xf>
    <xf numFmtId="0" fontId="15" fillId="5" borderId="34" xfId="1" applyFont="1" applyFill="1" applyBorder="1" applyAlignment="1">
      <alignment horizontal="center" vertical="center"/>
    </xf>
    <xf numFmtId="41" fontId="15" fillId="5" borderId="46" xfId="1" applyNumberFormat="1" applyFont="1" applyFill="1" applyBorder="1" applyAlignment="1">
      <alignment vertical="center"/>
    </xf>
    <xf numFmtId="41" fontId="15" fillId="5" borderId="45" xfId="1" applyNumberFormat="1" applyFont="1" applyFill="1" applyBorder="1" applyAlignment="1">
      <alignment horizontal="right" vertical="center"/>
    </xf>
    <xf numFmtId="41" fontId="15" fillId="5" borderId="47" xfId="1" applyNumberFormat="1" applyFont="1" applyFill="1" applyBorder="1" applyAlignment="1">
      <alignment vertical="center"/>
    </xf>
    <xf numFmtId="0" fontId="15" fillId="5" borderId="12" xfId="1" applyFont="1" applyFill="1" applyBorder="1" applyAlignment="1">
      <alignment horizontal="center" vertical="center" wrapText="1"/>
    </xf>
    <xf numFmtId="41" fontId="15" fillId="5" borderId="38" xfId="48" applyFont="1" applyFill="1" applyBorder="1" applyAlignment="1">
      <alignment horizontal="center" vertical="center"/>
    </xf>
    <xf numFmtId="41" fontId="15" fillId="5" borderId="32" xfId="48" applyFont="1" applyFill="1" applyBorder="1" applyAlignment="1">
      <alignment horizontal="center" vertical="center"/>
    </xf>
    <xf numFmtId="41" fontId="15" fillId="0" borderId="32" xfId="48" applyFont="1" applyBorder="1" applyAlignment="1">
      <alignment horizontal="center" vertical="center"/>
    </xf>
    <xf numFmtId="41" fontId="15" fillId="0" borderId="39" xfId="48" applyFont="1" applyBorder="1" applyAlignment="1">
      <alignment horizontal="center" vertical="center"/>
    </xf>
    <xf numFmtId="41" fontId="15" fillId="5" borderId="40" xfId="48" applyFont="1" applyFill="1" applyBorder="1" applyAlignment="1">
      <alignment horizontal="center" vertical="center"/>
    </xf>
    <xf numFmtId="41" fontId="15" fillId="0" borderId="31" xfId="48" applyFont="1" applyFill="1" applyBorder="1" applyAlignment="1">
      <alignment horizontal="center" vertical="center"/>
    </xf>
    <xf numFmtId="41" fontId="15" fillId="0" borderId="41" xfId="48" applyFont="1" applyFill="1" applyBorder="1" applyAlignment="1">
      <alignment horizontal="center" vertical="center"/>
    </xf>
    <xf numFmtId="41" fontId="15" fillId="5" borderId="42" xfId="48" applyFont="1" applyFill="1" applyBorder="1" applyAlignment="1">
      <alignment horizontal="center" vertical="center"/>
    </xf>
    <xf numFmtId="41" fontId="15" fillId="5" borderId="33" xfId="48" applyFont="1" applyFill="1" applyBorder="1" applyAlignment="1">
      <alignment horizontal="center" vertical="center"/>
    </xf>
    <xf numFmtId="41" fontId="15" fillId="0" borderId="33" xfId="48" applyFont="1" applyFill="1" applyBorder="1" applyAlignment="1">
      <alignment horizontal="center" vertical="center"/>
    </xf>
    <xf numFmtId="41" fontId="15" fillId="0" borderId="43" xfId="48" applyFont="1" applyFill="1" applyBorder="1" applyAlignment="1">
      <alignment horizontal="center" vertical="center"/>
    </xf>
    <xf numFmtId="41" fontId="15" fillId="5" borderId="38" xfId="4" applyFont="1" applyFill="1" applyBorder="1" applyAlignment="1">
      <alignment horizontal="right" vertical="center"/>
    </xf>
    <xf numFmtId="41" fontId="15" fillId="5" borderId="39" xfId="4" applyFont="1" applyFill="1" applyBorder="1" applyAlignment="1">
      <alignment horizontal="right" vertical="center"/>
    </xf>
    <xf numFmtId="41" fontId="15" fillId="5" borderId="40" xfId="4" applyFont="1" applyFill="1" applyBorder="1" applyAlignment="1">
      <alignment horizontal="right" vertical="center"/>
    </xf>
    <xf numFmtId="186" fontId="15" fillId="5" borderId="31" xfId="4" applyNumberFormat="1" applyFont="1" applyFill="1" applyBorder="1" applyAlignment="1">
      <alignment horizontal="right" vertical="center"/>
    </xf>
    <xf numFmtId="41" fontId="15" fillId="5" borderId="41" xfId="4" applyFont="1" applyFill="1" applyBorder="1" applyAlignment="1">
      <alignment horizontal="right" vertical="center"/>
    </xf>
    <xf numFmtId="41" fontId="15" fillId="5" borderId="40" xfId="4" applyNumberFormat="1" applyFont="1" applyFill="1" applyBorder="1" applyAlignment="1">
      <alignment horizontal="right" vertical="center"/>
    </xf>
    <xf numFmtId="41" fontId="15" fillId="5" borderId="42" xfId="4" applyNumberFormat="1" applyFont="1" applyFill="1" applyBorder="1" applyAlignment="1">
      <alignment horizontal="right" vertical="center"/>
    </xf>
    <xf numFmtId="41" fontId="15" fillId="5" borderId="33" xfId="4" applyNumberFormat="1" applyFont="1" applyFill="1" applyBorder="1" applyAlignment="1">
      <alignment horizontal="right" vertical="center"/>
    </xf>
    <xf numFmtId="41" fontId="15" fillId="5" borderId="43" xfId="4" applyNumberFormat="1" applyFont="1" applyFill="1" applyBorder="1" applyAlignment="1">
      <alignment horizontal="right" vertical="center"/>
    </xf>
    <xf numFmtId="41" fontId="15" fillId="5" borderId="38" xfId="48" applyFont="1" applyFill="1" applyBorder="1" applyAlignment="1">
      <alignment horizontal="right" vertical="center" indent="1"/>
    </xf>
    <xf numFmtId="41" fontId="15" fillId="5" borderId="32" xfId="48" applyFont="1" applyFill="1" applyBorder="1" applyAlignment="1">
      <alignment horizontal="right" vertical="center" indent="1"/>
    </xf>
    <xf numFmtId="41" fontId="15" fillId="5" borderId="39" xfId="48" applyFont="1" applyFill="1" applyBorder="1" applyAlignment="1">
      <alignment horizontal="right" vertical="center" indent="1"/>
    </xf>
    <xf numFmtId="41" fontId="15" fillId="5" borderId="40" xfId="48" applyFont="1" applyFill="1" applyBorder="1" applyAlignment="1">
      <alignment horizontal="right" vertical="center" indent="1"/>
    </xf>
    <xf numFmtId="41" fontId="15" fillId="5" borderId="31" xfId="48" applyFont="1" applyFill="1" applyBorder="1" applyAlignment="1">
      <alignment horizontal="right" vertical="center" indent="1"/>
    </xf>
    <xf numFmtId="41" fontId="15" fillId="5" borderId="31" xfId="48" applyFont="1" applyFill="1" applyBorder="1" applyAlignment="1" applyProtection="1">
      <alignment horizontal="right" vertical="center"/>
      <protection locked="0"/>
    </xf>
    <xf numFmtId="41" fontId="15" fillId="5" borderId="41" xfId="48" applyFont="1" applyFill="1" applyBorder="1" applyAlignment="1" applyProtection="1">
      <alignment horizontal="right" vertical="center"/>
      <protection locked="0"/>
    </xf>
    <xf numFmtId="41" fontId="15" fillId="5" borderId="42" xfId="48" applyFont="1" applyFill="1" applyBorder="1" applyAlignment="1">
      <alignment vertical="center"/>
    </xf>
    <xf numFmtId="41" fontId="15" fillId="5" borderId="33" xfId="48" applyFont="1" applyFill="1" applyBorder="1" applyAlignment="1" applyProtection="1">
      <alignment horizontal="right" vertical="center"/>
      <protection locked="0"/>
    </xf>
    <xf numFmtId="41" fontId="15" fillId="5" borderId="43" xfId="48" applyFont="1" applyFill="1" applyBorder="1" applyAlignment="1" applyProtection="1">
      <alignment horizontal="right" vertical="center"/>
      <protection locked="0"/>
    </xf>
    <xf numFmtId="41" fontId="15" fillId="5" borderId="31" xfId="48" applyFont="1" applyFill="1" applyBorder="1" applyAlignment="1" applyProtection="1">
      <alignment vertical="center"/>
      <protection locked="0"/>
    </xf>
    <xf numFmtId="41" fontId="15" fillId="5" borderId="41" xfId="48" applyFont="1" applyFill="1" applyBorder="1" applyAlignment="1">
      <alignment horizontal="right" vertical="center"/>
    </xf>
    <xf numFmtId="41" fontId="15" fillId="5" borderId="40" xfId="48" applyFont="1" applyFill="1" applyBorder="1" applyAlignment="1" applyProtection="1">
      <alignment horizontal="right" vertical="center"/>
      <protection locked="0"/>
    </xf>
    <xf numFmtId="41" fontId="15" fillId="5" borderId="41" xfId="48" applyFont="1" applyFill="1" applyBorder="1" applyAlignment="1" applyProtection="1">
      <alignment vertical="center"/>
      <protection locked="0"/>
    </xf>
    <xf numFmtId="41" fontId="15" fillId="5" borderId="42" xfId="48" applyFont="1" applyFill="1" applyBorder="1" applyAlignment="1" applyProtection="1">
      <alignment horizontal="right" vertical="center"/>
      <protection locked="0"/>
    </xf>
    <xf numFmtId="41" fontId="15" fillId="5" borderId="33" xfId="48" applyFont="1" applyFill="1" applyBorder="1" applyAlignment="1" applyProtection="1">
      <alignment vertical="center"/>
      <protection locked="0"/>
    </xf>
    <xf numFmtId="41" fontId="15" fillId="5" borderId="43" xfId="48" applyFont="1" applyFill="1" applyBorder="1" applyAlignment="1" applyProtection="1">
      <alignment vertical="center"/>
      <protection locked="0"/>
    </xf>
    <xf numFmtId="184" fontId="15" fillId="5" borderId="36" xfId="1" applyNumberFormat="1" applyFont="1" applyFill="1" applyBorder="1" applyAlignment="1">
      <alignment horizontal="center" vertical="center"/>
    </xf>
    <xf numFmtId="184" fontId="15" fillId="5" borderId="37" xfId="1" applyNumberFormat="1" applyFont="1" applyFill="1" applyBorder="1" applyAlignment="1">
      <alignment horizontal="center" vertical="center"/>
    </xf>
    <xf numFmtId="184" fontId="15" fillId="5" borderId="35" xfId="1" applyNumberFormat="1" applyFont="1" applyFill="1" applyBorder="1" applyAlignment="1">
      <alignment horizontal="center" vertical="center"/>
    </xf>
    <xf numFmtId="41" fontId="15" fillId="5" borderId="42" xfId="0" applyNumberFormat="1" applyFont="1" applyFill="1" applyBorder="1" applyAlignment="1">
      <alignment horizontal="right" vertical="center"/>
    </xf>
    <xf numFmtId="0" fontId="25" fillId="0" borderId="0" xfId="1" applyFont="1" applyAlignment="1">
      <alignment horizontal="left" vertical="center"/>
    </xf>
    <xf numFmtId="0" fontId="25" fillId="0" borderId="0" xfId="1" applyFont="1" applyAlignment="1">
      <alignment horizontal="left" vertical="center" indent="1"/>
    </xf>
    <xf numFmtId="0" fontId="25" fillId="5" borderId="0" xfId="1" applyFont="1" applyFill="1" applyAlignment="1">
      <alignment horizontal="left" vertical="center" indent="1"/>
    </xf>
    <xf numFmtId="0" fontId="32" fillId="0" borderId="0" xfId="1" applyFont="1" applyAlignment="1">
      <alignment horizontal="left" vertical="center" indent="1"/>
    </xf>
    <xf numFmtId="41" fontId="25" fillId="0" borderId="0" xfId="48" applyFont="1" applyAlignment="1">
      <alignment horizontal="left" vertical="center" indent="1"/>
    </xf>
    <xf numFmtId="41" fontId="26" fillId="0" borderId="0" xfId="48" applyFont="1" applyAlignment="1">
      <alignment horizontal="left" vertical="center" indent="1"/>
    </xf>
    <xf numFmtId="0" fontId="18" fillId="0" borderId="1" xfId="1" applyFont="1" applyBorder="1" applyAlignment="1">
      <alignment horizontal="right" vertical="center"/>
    </xf>
    <xf numFmtId="0" fontId="18" fillId="5" borderId="9" xfId="1" applyFont="1" applyFill="1" applyBorder="1" applyAlignment="1">
      <alignment horizontal="center" vertical="center"/>
    </xf>
    <xf numFmtId="0" fontId="25" fillId="0" borderId="0" xfId="1" applyFont="1" applyAlignment="1">
      <alignment horizontal="left" vertical="center" indent="1"/>
    </xf>
    <xf numFmtId="0" fontId="15" fillId="5" borderId="21" xfId="1" applyFont="1" applyFill="1" applyBorder="1" applyAlignment="1">
      <alignment horizontal="center" vertical="center"/>
    </xf>
    <xf numFmtId="0" fontId="25" fillId="5" borderId="0" xfId="1" applyFont="1" applyFill="1" applyAlignment="1">
      <alignment horizontal="left" vertical="center" indent="1"/>
    </xf>
    <xf numFmtId="0" fontId="18" fillId="0" borderId="1" xfId="1" applyFont="1" applyBorder="1" applyAlignment="1">
      <alignment horizontal="left" vertical="center"/>
    </xf>
    <xf numFmtId="0" fontId="15" fillId="0" borderId="17" xfId="1" applyFont="1" applyBorder="1" applyAlignment="1">
      <alignment horizontal="left" vertical="center"/>
    </xf>
    <xf numFmtId="43" fontId="18" fillId="5" borderId="9" xfId="1" applyNumberFormat="1" applyFont="1" applyFill="1" applyBorder="1" applyAlignment="1">
      <alignment vertical="center"/>
    </xf>
    <xf numFmtId="0" fontId="19" fillId="5" borderId="7" xfId="1" applyFont="1" applyFill="1" applyBorder="1" applyAlignment="1">
      <alignment horizontal="center" vertical="center" wrapText="1"/>
    </xf>
    <xf numFmtId="0" fontId="15" fillId="5" borderId="19" xfId="1" applyFont="1" applyFill="1" applyBorder="1" applyAlignment="1">
      <alignment horizontal="center" vertical="center" wrapText="1"/>
    </xf>
    <xf numFmtId="41" fontId="15" fillId="5" borderId="9" xfId="48" applyFont="1" applyFill="1" applyBorder="1" applyAlignment="1">
      <alignment horizontal="center" vertical="center"/>
    </xf>
    <xf numFmtId="41" fontId="15" fillId="0" borderId="1" xfId="48" applyFont="1" applyBorder="1" applyAlignment="1">
      <alignment horizontal="left" vertical="center"/>
    </xf>
    <xf numFmtId="0" fontId="15" fillId="0" borderId="0" xfId="1" applyFont="1" applyBorder="1"/>
    <xf numFmtId="41" fontId="15" fillId="5" borderId="50" xfId="1" applyNumberFormat="1" applyFont="1" applyFill="1" applyBorder="1" applyAlignment="1">
      <alignment horizontal="center" vertical="center"/>
    </xf>
    <xf numFmtId="41" fontId="15" fillId="5" borderId="51" xfId="1" applyNumberFormat="1" applyFont="1" applyFill="1" applyBorder="1" applyAlignment="1">
      <alignment horizontal="center" vertical="center"/>
    </xf>
    <xf numFmtId="41" fontId="15" fillId="5" borderId="51" xfId="1" applyNumberFormat="1" applyFont="1" applyFill="1" applyBorder="1" applyAlignment="1">
      <alignment horizontal="right" vertical="center"/>
    </xf>
    <xf numFmtId="41" fontId="15" fillId="5" borderId="51" xfId="0" applyNumberFormat="1" applyFont="1" applyFill="1" applyBorder="1" applyAlignment="1">
      <alignment horizontal="right" vertical="center"/>
    </xf>
    <xf numFmtId="41" fontId="15" fillId="0" borderId="52" xfId="0" applyNumberFormat="1" applyFont="1" applyFill="1" applyBorder="1" applyAlignment="1">
      <alignment horizontal="right" vertical="center"/>
    </xf>
    <xf numFmtId="41" fontId="15" fillId="5" borderId="53" xfId="1" applyNumberFormat="1" applyFont="1" applyFill="1" applyBorder="1" applyAlignment="1">
      <alignment horizontal="center" vertical="center"/>
    </xf>
    <xf numFmtId="41" fontId="15" fillId="5" borderId="54" xfId="1" applyNumberFormat="1" applyFont="1" applyFill="1" applyBorder="1" applyAlignment="1">
      <alignment horizontal="center" vertical="center"/>
    </xf>
    <xf numFmtId="41" fontId="15" fillId="5" borderId="54" xfId="1" applyNumberFormat="1" applyFont="1" applyFill="1" applyBorder="1" applyAlignment="1">
      <alignment horizontal="right" vertical="center"/>
    </xf>
    <xf numFmtId="41" fontId="15" fillId="5" borderId="54" xfId="4" applyNumberFormat="1" applyFont="1" applyFill="1" applyBorder="1" applyAlignment="1">
      <alignment horizontal="right" vertical="center"/>
    </xf>
    <xf numFmtId="41" fontId="15" fillId="0" borderId="55" xfId="4" applyNumberFormat="1" applyFont="1" applyFill="1" applyBorder="1" applyAlignment="1">
      <alignment horizontal="right" vertical="center"/>
    </xf>
    <xf numFmtId="0" fontId="15" fillId="5" borderId="9" xfId="1" applyFont="1" applyFill="1" applyBorder="1" applyAlignment="1">
      <alignment horizontal="center" vertical="center" wrapText="1"/>
    </xf>
    <xf numFmtId="0" fontId="15" fillId="5" borderId="9" xfId="1" applyFont="1" applyFill="1" applyBorder="1" applyAlignment="1">
      <alignment horizontal="center" vertical="center"/>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41" fontId="15" fillId="5" borderId="9" xfId="48" applyFont="1" applyFill="1" applyBorder="1" applyAlignment="1">
      <alignment horizontal="center" vertical="center"/>
    </xf>
    <xf numFmtId="41" fontId="15" fillId="5" borderId="33" xfId="1" applyNumberFormat="1" applyFont="1" applyFill="1" applyBorder="1" applyAlignment="1">
      <alignment horizontal="center" vertical="center"/>
    </xf>
    <xf numFmtId="41" fontId="15" fillId="0" borderId="56" xfId="0" applyNumberFormat="1" applyFont="1" applyFill="1" applyBorder="1" applyAlignment="1">
      <alignment vertical="center"/>
    </xf>
    <xf numFmtId="41" fontId="15" fillId="0" borderId="40" xfId="0" applyNumberFormat="1" applyFont="1" applyFill="1" applyBorder="1" applyAlignment="1">
      <alignment vertical="center"/>
    </xf>
    <xf numFmtId="41" fontId="15" fillId="5" borderId="39" xfId="48" applyFont="1" applyFill="1" applyBorder="1" applyAlignment="1">
      <alignment horizontal="center" vertical="center"/>
    </xf>
    <xf numFmtId="41" fontId="15" fillId="0" borderId="38" xfId="0" applyNumberFormat="1" applyFont="1" applyFill="1" applyBorder="1" applyAlignment="1">
      <alignment horizontal="right" vertical="center"/>
    </xf>
    <xf numFmtId="41" fontId="15" fillId="5" borderId="38" xfId="1" applyNumberFormat="1" applyFont="1" applyFill="1" applyBorder="1" applyAlignment="1">
      <alignment vertical="center"/>
    </xf>
    <xf numFmtId="41" fontId="15" fillId="5" borderId="42" xfId="1" applyNumberFormat="1" applyFont="1" applyFill="1" applyBorder="1" applyAlignment="1">
      <alignment vertical="center"/>
    </xf>
    <xf numFmtId="0" fontId="15" fillId="0" borderId="0" xfId="1" applyFont="1" applyAlignment="1">
      <alignment vertical="center"/>
    </xf>
    <xf numFmtId="41" fontId="18" fillId="5" borderId="6" xfId="48" applyFont="1" applyFill="1" applyBorder="1" applyAlignment="1">
      <alignment horizontal="center" vertical="center"/>
    </xf>
    <xf numFmtId="184" fontId="15" fillId="0" borderId="0" xfId="1" applyNumberFormat="1" applyFont="1" applyFill="1" applyAlignment="1">
      <alignment horizontal="left" vertical="center"/>
    </xf>
    <xf numFmtId="0" fontId="25" fillId="0" borderId="0" xfId="1" applyFont="1" applyAlignment="1">
      <alignment horizontal="left" vertical="center"/>
    </xf>
    <xf numFmtId="0" fontId="15" fillId="5" borderId="9" xfId="1" applyFont="1" applyFill="1" applyBorder="1" applyAlignment="1">
      <alignment horizontal="center" vertical="center"/>
    </xf>
    <xf numFmtId="0" fontId="15" fillId="0" borderId="0" xfId="1" applyFont="1" applyFill="1"/>
    <xf numFmtId="0" fontId="15" fillId="0" borderId="0" xfId="1" applyFont="1" applyFill="1" applyAlignment="1">
      <alignment vertical="center"/>
    </xf>
    <xf numFmtId="0" fontId="15" fillId="0" borderId="0" xfId="1" applyFont="1" applyFill="1"/>
    <xf numFmtId="0" fontId="15" fillId="5" borderId="6" xfId="1" applyFont="1" applyFill="1" applyBorder="1" applyAlignment="1">
      <alignment horizontal="center" vertical="center"/>
    </xf>
    <xf numFmtId="0" fontId="15" fillId="5" borderId="0" xfId="1" applyFont="1" applyFill="1" applyAlignment="1">
      <alignment vertical="center"/>
    </xf>
    <xf numFmtId="0" fontId="15" fillId="0" borderId="0" xfId="1" applyFont="1" applyFill="1" applyAlignment="1">
      <alignment vertical="center"/>
    </xf>
    <xf numFmtId="41" fontId="15" fillId="0" borderId="0" xfId="0" applyNumberFormat="1" applyFont="1" applyFill="1" applyBorder="1" applyAlignment="1">
      <alignment vertical="center"/>
    </xf>
    <xf numFmtId="0" fontId="15" fillId="0" borderId="0" xfId="1" applyFont="1" applyFill="1" applyAlignment="1">
      <alignment vertical="center"/>
    </xf>
    <xf numFmtId="0" fontId="15" fillId="5" borderId="0" xfId="1" applyFont="1" applyFill="1" applyAlignment="1">
      <alignment vertical="center"/>
    </xf>
    <xf numFmtId="41" fontId="15" fillId="5" borderId="0" xfId="0" applyNumberFormat="1" applyFont="1" applyFill="1" applyBorder="1" applyAlignment="1">
      <alignment vertical="center"/>
    </xf>
    <xf numFmtId="41" fontId="28" fillId="5" borderId="0" xfId="0" applyNumberFormat="1" applyFont="1" applyFill="1" applyBorder="1" applyAlignment="1">
      <alignment vertical="center"/>
    </xf>
    <xf numFmtId="41" fontId="15" fillId="5" borderId="0" xfId="0" applyNumberFormat="1" applyFont="1" applyFill="1" applyBorder="1" applyAlignment="1">
      <alignment horizontal="right" vertical="center"/>
    </xf>
    <xf numFmtId="0" fontId="15" fillId="5" borderId="17" xfId="1" applyFont="1" applyFill="1" applyBorder="1" applyAlignment="1">
      <alignment horizontal="left" vertical="center"/>
    </xf>
    <xf numFmtId="41" fontId="28" fillId="5" borderId="0" xfId="1" applyNumberFormat="1" applyFont="1" applyFill="1" applyBorder="1" applyAlignment="1">
      <alignment horizontal="center" vertical="center" wrapText="1"/>
    </xf>
    <xf numFmtId="41" fontId="28" fillId="5" borderId="0" xfId="1" applyNumberFormat="1" applyFont="1" applyFill="1" applyBorder="1" applyAlignment="1">
      <alignment vertical="center"/>
    </xf>
    <xf numFmtId="41" fontId="28" fillId="5" borderId="0" xfId="1" applyNumberFormat="1" applyFont="1" applyFill="1" applyBorder="1" applyAlignment="1">
      <alignment vertical="center" wrapText="1"/>
    </xf>
    <xf numFmtId="41" fontId="15" fillId="5" borderId="43" xfId="47" applyNumberFormat="1" applyFont="1" applyFill="1" applyBorder="1" applyAlignment="1">
      <alignment horizontal="right" vertical="center"/>
    </xf>
    <xf numFmtId="41" fontId="15" fillId="5" borderId="41" xfId="47" applyNumberFormat="1" applyFont="1" applyFill="1" applyBorder="1" applyAlignment="1">
      <alignment horizontal="right" vertical="center"/>
    </xf>
    <xf numFmtId="0" fontId="25" fillId="5" borderId="0" xfId="1" applyFont="1" applyFill="1" applyAlignment="1">
      <alignment horizontal="left" vertical="center" indent="1"/>
    </xf>
    <xf numFmtId="0" fontId="15" fillId="5" borderId="0" xfId="1" applyFont="1" applyFill="1" applyAlignment="1">
      <alignment vertical="center"/>
    </xf>
    <xf numFmtId="0" fontId="15" fillId="5" borderId="2" xfId="1" applyFont="1" applyFill="1" applyBorder="1" applyAlignment="1">
      <alignment horizontal="center" vertical="center" wrapText="1"/>
    </xf>
    <xf numFmtId="41" fontId="15" fillId="5" borderId="2" xfId="48" applyFont="1" applyFill="1" applyBorder="1" applyAlignment="1">
      <alignment horizontal="center" vertical="center"/>
    </xf>
    <xf numFmtId="0" fontId="15" fillId="5" borderId="18" xfId="1" applyFont="1" applyFill="1" applyBorder="1" applyAlignment="1">
      <alignment horizontal="center" vertical="center" wrapText="1"/>
    </xf>
    <xf numFmtId="0" fontId="19" fillId="5" borderId="6" xfId="1" applyFont="1" applyFill="1" applyBorder="1" applyAlignment="1">
      <alignment horizontal="center" vertical="center"/>
    </xf>
    <xf numFmtId="0" fontId="19" fillId="5" borderId="10" xfId="1" applyFont="1" applyFill="1" applyBorder="1" applyAlignment="1">
      <alignment horizontal="center" vertical="center"/>
    </xf>
    <xf numFmtId="0" fontId="25" fillId="0" borderId="0" xfId="1" applyFont="1" applyAlignment="1">
      <alignment horizontal="left" vertical="center"/>
    </xf>
    <xf numFmtId="0" fontId="19" fillId="5" borderId="5" xfId="1" applyFont="1" applyFill="1" applyBorder="1" applyAlignment="1">
      <alignment horizontal="center" vertical="center" wrapText="1"/>
    </xf>
    <xf numFmtId="0" fontId="19" fillId="5" borderId="2" xfId="1" applyFont="1" applyFill="1" applyBorder="1" applyAlignment="1">
      <alignment horizontal="center" vertical="center" wrapText="1"/>
    </xf>
    <xf numFmtId="0" fontId="19" fillId="5" borderId="9" xfId="1" applyFont="1" applyFill="1" applyBorder="1" applyAlignment="1">
      <alignment horizontal="center" vertical="center"/>
    </xf>
    <xf numFmtId="0" fontId="19" fillId="5" borderId="12" xfId="1" applyFont="1" applyFill="1" applyBorder="1" applyAlignment="1">
      <alignment horizontal="center" vertical="center"/>
    </xf>
    <xf numFmtId="183" fontId="19" fillId="5" borderId="9" xfId="1" applyNumberFormat="1" applyFont="1" applyFill="1" applyBorder="1" applyAlignment="1">
      <alignment horizontal="center" vertical="center"/>
    </xf>
    <xf numFmtId="183" fontId="19" fillId="5" borderId="12" xfId="1" applyNumberFormat="1" applyFont="1" applyFill="1" applyBorder="1" applyAlignment="1">
      <alignment horizontal="center" vertical="center"/>
    </xf>
    <xf numFmtId="43" fontId="19" fillId="5" borderId="9" xfId="1" applyNumberFormat="1" applyFont="1" applyFill="1" applyBorder="1" applyAlignment="1">
      <alignment horizontal="center" vertical="center"/>
    </xf>
    <xf numFmtId="43" fontId="19" fillId="5" borderId="12" xfId="1" applyNumberFormat="1" applyFont="1" applyFill="1" applyBorder="1" applyAlignment="1">
      <alignment horizontal="center" vertical="center"/>
    </xf>
    <xf numFmtId="0" fontId="15" fillId="0" borderId="0" xfId="1" applyFont="1" applyAlignment="1">
      <alignment vertical="center"/>
    </xf>
    <xf numFmtId="0" fontId="15" fillId="0" borderId="1" xfId="1" applyFont="1" applyBorder="1" applyAlignment="1">
      <alignment horizontal="left" vertical="center"/>
    </xf>
    <xf numFmtId="43" fontId="18" fillId="5" borderId="3" xfId="1" applyNumberFormat="1" applyFont="1" applyFill="1" applyBorder="1" applyAlignment="1">
      <alignment horizontal="center" vertical="center" wrapText="1"/>
    </xf>
    <xf numFmtId="43" fontId="18" fillId="5" borderId="4" xfId="1" applyNumberFormat="1" applyFont="1" applyFill="1" applyBorder="1" applyAlignment="1">
      <alignment horizontal="center" vertical="center" wrapText="1"/>
    </xf>
    <xf numFmtId="43" fontId="18" fillId="5" borderId="5" xfId="1" applyNumberFormat="1" applyFont="1" applyFill="1" applyBorder="1" applyAlignment="1">
      <alignment horizontal="center" vertical="center" wrapText="1"/>
    </xf>
    <xf numFmtId="0" fontId="15" fillId="5" borderId="19" xfId="1" applyFont="1" applyFill="1" applyBorder="1" applyAlignment="1">
      <alignment horizontal="center" vertical="center"/>
    </xf>
    <xf numFmtId="0" fontId="15" fillId="5" borderId="26" xfId="1" applyFont="1" applyFill="1" applyBorder="1" applyAlignment="1">
      <alignment horizontal="center" vertical="center"/>
    </xf>
    <xf numFmtId="0" fontId="25" fillId="0" borderId="0" xfId="1" applyFont="1" applyAlignment="1">
      <alignment horizontal="left" vertical="center" indent="1"/>
    </xf>
    <xf numFmtId="0" fontId="15" fillId="5" borderId="18" xfId="1" applyFont="1" applyFill="1" applyBorder="1" applyAlignment="1">
      <alignment horizontal="center" vertical="center" wrapText="1"/>
    </xf>
    <xf numFmtId="0" fontId="15" fillId="5" borderId="25" xfId="1" applyFont="1" applyFill="1" applyBorder="1" applyAlignment="1">
      <alignment horizontal="center" vertical="center"/>
    </xf>
    <xf numFmtId="0" fontId="15" fillId="5" borderId="21" xfId="1" applyFont="1" applyFill="1" applyBorder="1" applyAlignment="1">
      <alignment horizontal="center" vertical="center"/>
    </xf>
    <xf numFmtId="0" fontId="15" fillId="5" borderId="27" xfId="1" applyFont="1" applyFill="1" applyBorder="1" applyAlignment="1">
      <alignment horizontal="center" vertical="center"/>
    </xf>
    <xf numFmtId="0" fontId="15" fillId="5" borderId="22" xfId="1" applyFont="1" applyFill="1" applyBorder="1" applyAlignment="1">
      <alignment horizontal="center" vertical="center" wrapText="1"/>
    </xf>
    <xf numFmtId="0" fontId="15" fillId="5" borderId="23" xfId="1" applyFont="1" applyFill="1" applyBorder="1" applyAlignment="1">
      <alignment horizontal="center" vertical="center" wrapText="1"/>
    </xf>
    <xf numFmtId="0" fontId="15" fillId="5" borderId="24" xfId="1" applyFont="1" applyFill="1" applyBorder="1" applyAlignment="1">
      <alignment horizontal="center" vertical="center" wrapText="1"/>
    </xf>
    <xf numFmtId="0" fontId="15" fillId="0" borderId="0" xfId="1" applyFont="1" applyFill="1" applyBorder="1" applyAlignment="1">
      <alignment horizontal="left" vertical="center"/>
    </xf>
    <xf numFmtId="0" fontId="15" fillId="0" borderId="0" xfId="1" applyFont="1" applyFill="1" applyAlignment="1">
      <alignment vertical="center"/>
    </xf>
    <xf numFmtId="41" fontId="15" fillId="0" borderId="0" xfId="1" applyNumberFormat="1" applyFont="1" applyFill="1" applyBorder="1" applyAlignment="1">
      <alignment horizontal="center" vertical="center"/>
    </xf>
    <xf numFmtId="0" fontId="15" fillId="5" borderId="9" xfId="1" applyFont="1" applyFill="1" applyBorder="1" applyAlignment="1">
      <alignment horizontal="center" vertical="center" wrapText="1"/>
    </xf>
    <xf numFmtId="0" fontId="15" fillId="5" borderId="13" xfId="1" applyFont="1" applyFill="1" applyBorder="1" applyAlignment="1">
      <alignment horizontal="center" vertical="center" wrapText="1"/>
    </xf>
    <xf numFmtId="0" fontId="15" fillId="5" borderId="7" xfId="1" applyFont="1" applyFill="1" applyBorder="1" applyAlignment="1">
      <alignment horizontal="center" vertical="center"/>
    </xf>
    <xf numFmtId="0" fontId="15" fillId="5" borderId="9"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5"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15" fillId="5" borderId="7"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5" fillId="5" borderId="4" xfId="1" applyFont="1" applyFill="1" applyBorder="1" applyAlignment="1">
      <alignment horizontal="center" vertical="center" wrapText="1"/>
    </xf>
    <xf numFmtId="0" fontId="15" fillId="5" borderId="5" xfId="1" applyFont="1" applyFill="1" applyBorder="1" applyAlignment="1">
      <alignment horizontal="center" vertical="center"/>
    </xf>
    <xf numFmtId="0" fontId="25" fillId="5" borderId="0" xfId="1" applyFont="1" applyFill="1" applyAlignment="1">
      <alignment horizontal="left" vertical="center"/>
    </xf>
    <xf numFmtId="0" fontId="15" fillId="5" borderId="18" xfId="1" applyFont="1" applyFill="1" applyBorder="1" applyAlignment="1">
      <alignment horizontal="center" vertical="center"/>
    </xf>
    <xf numFmtId="0" fontId="15" fillId="5" borderId="20" xfId="1" applyFont="1" applyFill="1" applyBorder="1" applyAlignment="1">
      <alignment horizontal="center" vertical="center"/>
    </xf>
    <xf numFmtId="0" fontId="15" fillId="5" borderId="21" xfId="1" applyFont="1" applyFill="1" applyBorder="1" applyAlignment="1">
      <alignment horizontal="center" vertical="center" wrapText="1"/>
    </xf>
    <xf numFmtId="0" fontId="15" fillId="5" borderId="27" xfId="1" applyFont="1" applyFill="1" applyBorder="1" applyAlignment="1">
      <alignment horizontal="center" vertical="center" wrapText="1"/>
    </xf>
    <xf numFmtId="0" fontId="15" fillId="5" borderId="17" xfId="1" applyFont="1" applyFill="1" applyBorder="1" applyAlignment="1">
      <alignment horizontal="left" vertical="center"/>
    </xf>
    <xf numFmtId="0" fontId="15" fillId="5" borderId="0" xfId="1" applyFont="1" applyFill="1" applyBorder="1" applyAlignment="1">
      <alignment vertical="center"/>
    </xf>
    <xf numFmtId="0" fontId="15" fillId="5" borderId="19" xfId="1" applyFont="1" applyFill="1" applyBorder="1" applyAlignment="1">
      <alignment horizontal="center" vertical="center" wrapText="1"/>
    </xf>
    <xf numFmtId="0" fontId="15" fillId="5" borderId="20" xfId="1" applyFont="1" applyFill="1" applyBorder="1" applyAlignment="1">
      <alignment horizontal="center" vertical="center" wrapText="1"/>
    </xf>
    <xf numFmtId="0" fontId="15" fillId="5" borderId="48" xfId="1" applyFont="1" applyFill="1" applyBorder="1" applyAlignment="1">
      <alignment horizontal="center" vertical="center"/>
    </xf>
    <xf numFmtId="0" fontId="15" fillId="5" borderId="49" xfId="1" applyFont="1" applyFill="1" applyBorder="1" applyAlignment="1">
      <alignment horizontal="center" vertical="center"/>
    </xf>
    <xf numFmtId="0" fontId="15" fillId="5" borderId="13" xfId="1" applyFont="1" applyFill="1" applyBorder="1" applyAlignment="1">
      <alignment horizontal="center" vertical="center"/>
    </xf>
    <xf numFmtId="0" fontId="15" fillId="0" borderId="0" xfId="1" applyFont="1" applyFill="1" applyBorder="1" applyAlignment="1">
      <alignment vertical="center"/>
    </xf>
    <xf numFmtId="0" fontId="15" fillId="0" borderId="1" xfId="1" applyFont="1" applyFill="1" applyBorder="1" applyAlignment="1">
      <alignment horizontal="left" vertical="center"/>
    </xf>
    <xf numFmtId="0" fontId="15" fillId="5" borderId="12" xfId="1" applyFont="1" applyFill="1" applyBorder="1" applyAlignment="1">
      <alignment horizontal="center" vertical="center" wrapText="1"/>
    </xf>
    <xf numFmtId="0" fontId="15" fillId="5" borderId="3" xfId="1" applyFont="1" applyFill="1" applyBorder="1" applyAlignment="1">
      <alignment horizontal="center" vertical="center" wrapText="1"/>
    </xf>
    <xf numFmtId="0" fontId="18" fillId="5" borderId="9" xfId="1" applyFont="1" applyFill="1" applyBorder="1" applyAlignment="1">
      <alignment horizontal="center" vertical="center" wrapText="1"/>
    </xf>
    <xf numFmtId="0" fontId="18" fillId="5" borderId="12" xfId="1" applyFont="1" applyFill="1" applyBorder="1" applyAlignment="1">
      <alignment horizontal="center" vertical="center" wrapText="1"/>
    </xf>
    <xf numFmtId="0" fontId="15" fillId="0" borderId="0" xfId="1" applyFont="1" applyFill="1" applyAlignment="1">
      <alignment horizontal="left" vertical="center"/>
    </xf>
    <xf numFmtId="0" fontId="26" fillId="5" borderId="0" xfId="1" applyFont="1" applyFill="1" applyBorder="1" applyAlignment="1">
      <alignment horizontal="center" vertical="center" wrapText="1"/>
    </xf>
    <xf numFmtId="0" fontId="25" fillId="5" borderId="0" xfId="1" applyFont="1" applyFill="1" applyAlignment="1">
      <alignment horizontal="left" vertical="center" indent="1"/>
    </xf>
    <xf numFmtId="0" fontId="15" fillId="5" borderId="0" xfId="1" applyFont="1" applyFill="1" applyBorder="1" applyAlignment="1">
      <alignment horizontal="left" vertical="center"/>
    </xf>
    <xf numFmtId="0" fontId="15" fillId="5" borderId="0" xfId="1" applyFont="1" applyFill="1" applyAlignment="1">
      <alignment horizontal="left" vertical="center" wrapText="1"/>
    </xf>
    <xf numFmtId="0" fontId="15" fillId="5" borderId="6" xfId="1" applyFont="1" applyFill="1" applyBorder="1" applyAlignment="1">
      <alignment horizontal="center" vertical="center"/>
    </xf>
    <xf numFmtId="0" fontId="15" fillId="5" borderId="1" xfId="1" applyFont="1" applyFill="1" applyBorder="1" applyAlignment="1">
      <alignment horizontal="left" vertical="center"/>
    </xf>
    <xf numFmtId="0" fontId="15" fillId="5" borderId="0" xfId="1" applyFont="1" applyFill="1" applyAlignment="1">
      <alignment vertical="center"/>
    </xf>
    <xf numFmtId="0" fontId="15" fillId="5" borderId="2" xfId="1" applyFont="1" applyFill="1" applyBorder="1" applyAlignment="1">
      <alignment horizontal="center" vertical="center"/>
    </xf>
    <xf numFmtId="0" fontId="15" fillId="5" borderId="28" xfId="1" applyFont="1" applyFill="1" applyBorder="1" applyAlignment="1">
      <alignment horizontal="center" vertical="center"/>
    </xf>
    <xf numFmtId="0" fontId="15" fillId="5" borderId="29" xfId="1"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7" xfId="0" applyFont="1" applyFill="1" applyBorder="1" applyAlignment="1">
      <alignment horizontal="center" vertical="center"/>
    </xf>
    <xf numFmtId="0" fontId="15" fillId="5" borderId="3" xfId="0" applyFont="1" applyFill="1" applyBorder="1" applyAlignment="1">
      <alignment horizontal="center" vertical="center" wrapText="1"/>
    </xf>
    <xf numFmtId="0" fontId="15" fillId="5" borderId="3" xfId="0" applyFont="1" applyFill="1" applyBorder="1" applyAlignment="1">
      <alignment horizontal="center" vertical="center"/>
    </xf>
    <xf numFmtId="0" fontId="18" fillId="5" borderId="9" xfId="0" applyFont="1" applyFill="1" applyBorder="1" applyAlignment="1">
      <alignment horizontal="center" vertical="center" wrapText="1"/>
    </xf>
    <xf numFmtId="0" fontId="18" fillId="5" borderId="12" xfId="0" applyFont="1" applyFill="1" applyBorder="1" applyAlignment="1">
      <alignment horizontal="center" vertical="center"/>
    </xf>
    <xf numFmtId="0" fontId="15" fillId="5" borderId="9"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28"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13" xfId="0" applyFont="1" applyFill="1" applyBorder="1" applyAlignment="1">
      <alignment horizontal="center" vertical="center"/>
    </xf>
    <xf numFmtId="0" fontId="15" fillId="5" borderId="13"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12" xfId="1" applyFont="1" applyFill="1" applyBorder="1" applyAlignment="1">
      <alignment horizontal="center" vertical="center"/>
    </xf>
    <xf numFmtId="0" fontId="15" fillId="5" borderId="10" xfId="1" applyFont="1" applyFill="1" applyBorder="1" applyAlignment="1">
      <alignment horizontal="center" vertical="center"/>
    </xf>
    <xf numFmtId="0" fontId="15" fillId="5" borderId="8" xfId="1" applyFont="1" applyFill="1" applyBorder="1" applyAlignment="1">
      <alignment horizontal="center" vertical="center" wrapText="1"/>
    </xf>
    <xf numFmtId="0" fontId="15" fillId="5" borderId="11" xfId="1" applyFont="1" applyFill="1" applyBorder="1" applyAlignment="1">
      <alignment horizontal="center" vertical="center"/>
    </xf>
    <xf numFmtId="0" fontId="15" fillId="5" borderId="8" xfId="1" applyFont="1" applyFill="1" applyBorder="1" applyAlignment="1">
      <alignment horizontal="center" vertical="center"/>
    </xf>
    <xf numFmtId="41" fontId="15" fillId="5" borderId="7" xfId="48" applyFont="1" applyFill="1" applyBorder="1" applyAlignment="1">
      <alignment horizontal="center" vertical="center" wrapText="1"/>
    </xf>
    <xf numFmtId="41" fontId="15" fillId="5" borderId="3" xfId="48" applyFont="1" applyFill="1" applyBorder="1" applyAlignment="1">
      <alignment horizontal="center" vertical="center"/>
    </xf>
    <xf numFmtId="41" fontId="15" fillId="5" borderId="4" xfId="48" applyFont="1" applyFill="1" applyBorder="1" applyAlignment="1">
      <alignment horizontal="center" vertical="center"/>
    </xf>
    <xf numFmtId="41" fontId="15" fillId="5" borderId="7" xfId="48" applyFont="1" applyFill="1" applyBorder="1" applyAlignment="1">
      <alignment horizontal="center" vertical="center"/>
    </xf>
    <xf numFmtId="41" fontId="15" fillId="5" borderId="6" xfId="48" applyFont="1" applyFill="1" applyBorder="1" applyAlignment="1">
      <alignment horizontal="center" vertical="center"/>
    </xf>
    <xf numFmtId="41" fontId="15" fillId="5" borderId="28" xfId="48" applyFont="1" applyFill="1" applyBorder="1" applyAlignment="1">
      <alignment horizontal="center" vertical="center"/>
    </xf>
    <xf numFmtId="41" fontId="15" fillId="5" borderId="10" xfId="48" applyFont="1" applyFill="1" applyBorder="1" applyAlignment="1">
      <alignment horizontal="center" vertical="center"/>
    </xf>
    <xf numFmtId="41" fontId="15" fillId="5" borderId="5" xfId="48" applyFont="1" applyFill="1" applyBorder="1" applyAlignment="1">
      <alignment horizontal="center" vertical="center"/>
    </xf>
    <xf numFmtId="41" fontId="15" fillId="5" borderId="9" xfId="48" applyFont="1" applyFill="1" applyBorder="1" applyAlignment="1">
      <alignment horizontal="center" vertical="center"/>
    </xf>
    <xf numFmtId="41" fontId="15" fillId="5" borderId="13" xfId="48" applyFont="1" applyFill="1" applyBorder="1" applyAlignment="1">
      <alignment horizontal="center" vertical="center"/>
    </xf>
    <xf numFmtId="41" fontId="25" fillId="0" borderId="0" xfId="48" applyFont="1" applyAlignment="1">
      <alignment horizontal="left" vertical="center"/>
    </xf>
    <xf numFmtId="41" fontId="15" fillId="5" borderId="29" xfId="48" applyFont="1" applyFill="1" applyBorder="1" applyAlignment="1">
      <alignment horizontal="center" vertical="center"/>
    </xf>
    <xf numFmtId="41" fontId="15" fillId="5" borderId="2" xfId="48" applyFont="1" applyFill="1" applyBorder="1" applyAlignment="1">
      <alignment horizontal="center" vertical="center"/>
    </xf>
    <xf numFmtId="41" fontId="15" fillId="5" borderId="1" xfId="48" applyFont="1" applyFill="1" applyBorder="1" applyAlignment="1">
      <alignment horizontal="center" vertical="center"/>
    </xf>
    <xf numFmtId="41" fontId="15" fillId="5" borderId="11" xfId="48" applyFont="1" applyFill="1" applyBorder="1" applyAlignment="1">
      <alignment horizontal="center" vertical="center"/>
    </xf>
    <xf numFmtId="41" fontId="15" fillId="0" borderId="1" xfId="48" applyFont="1" applyBorder="1" applyAlignment="1">
      <alignment horizontal="left" vertical="center"/>
    </xf>
    <xf numFmtId="43" fontId="15" fillId="0" borderId="0" xfId="49" applyFont="1" applyAlignment="1">
      <alignment horizontal="left" vertical="center"/>
    </xf>
    <xf numFmtId="41" fontId="15" fillId="0" borderId="0" xfId="48" applyFont="1" applyAlignment="1">
      <alignment vertical="center"/>
    </xf>
    <xf numFmtId="41" fontId="15" fillId="5" borderId="8" xfId="48" applyFont="1" applyFill="1" applyBorder="1" applyAlignment="1">
      <alignment horizontal="center" vertical="center"/>
    </xf>
    <xf numFmtId="41" fontId="25" fillId="0" borderId="0" xfId="48" applyFont="1" applyAlignment="1">
      <alignment horizontal="left" vertical="center" indent="1"/>
    </xf>
    <xf numFmtId="41" fontId="15" fillId="0" borderId="0" xfId="48" applyFont="1" applyFill="1" applyAlignment="1">
      <alignment vertical="center"/>
    </xf>
    <xf numFmtId="41" fontId="15" fillId="0" borderId="0" xfId="48" applyFont="1" applyFill="1" applyAlignment="1">
      <alignment horizontal="center" vertical="center"/>
    </xf>
    <xf numFmtId="0" fontId="15" fillId="5" borderId="29" xfId="1" applyFont="1" applyFill="1" applyBorder="1" applyAlignment="1">
      <alignment horizontal="center" vertical="center"/>
    </xf>
    <xf numFmtId="184" fontId="15" fillId="5" borderId="5" xfId="1" applyNumberFormat="1" applyFont="1" applyFill="1" applyBorder="1" applyAlignment="1">
      <alignment horizontal="center" vertical="center" wrapText="1"/>
    </xf>
    <xf numFmtId="184" fontId="15" fillId="5" borderId="2" xfId="1" applyNumberFormat="1" applyFont="1" applyFill="1" applyBorder="1" applyAlignment="1">
      <alignment horizontal="center" vertical="center" wrapText="1"/>
    </xf>
    <xf numFmtId="184" fontId="15" fillId="5" borderId="7" xfId="1" applyNumberFormat="1" applyFont="1" applyFill="1" applyBorder="1" applyAlignment="1">
      <alignment horizontal="center" vertical="center" wrapText="1"/>
    </xf>
    <xf numFmtId="184" fontId="15" fillId="5" borderId="9" xfId="1" applyNumberFormat="1" applyFont="1" applyFill="1" applyBorder="1" applyAlignment="1">
      <alignment horizontal="center" vertical="center" wrapText="1"/>
    </xf>
    <xf numFmtId="184" fontId="15" fillId="5" borderId="3" xfId="1" applyNumberFormat="1" applyFont="1" applyFill="1" applyBorder="1" applyAlignment="1">
      <alignment horizontal="center" vertical="center"/>
    </xf>
    <xf numFmtId="184" fontId="15" fillId="5" borderId="4" xfId="1" applyNumberFormat="1" applyFont="1" applyFill="1" applyBorder="1" applyAlignment="1">
      <alignment horizontal="center" vertical="center"/>
    </xf>
    <xf numFmtId="176" fontId="15" fillId="5" borderId="7" xfId="1" applyNumberFormat="1" applyFont="1" applyFill="1" applyBorder="1" applyAlignment="1">
      <alignment horizontal="center" vertical="center"/>
    </xf>
  </cellXfs>
  <cellStyles count="50">
    <cellStyle name="category" xfId="6"/>
    <cellStyle name="comma zerodec" xfId="7"/>
    <cellStyle name="Currency1" xfId="8"/>
    <cellStyle name="Dollar (zero dec)" xfId="9"/>
    <cellStyle name="Grey" xfId="10"/>
    <cellStyle name="HEADER" xfId="11"/>
    <cellStyle name="Header1" xfId="12"/>
    <cellStyle name="Header2" xfId="13"/>
    <cellStyle name="Input [yellow]" xfId="14"/>
    <cellStyle name="Model" xfId="15"/>
    <cellStyle name="Normal - Style1" xfId="16"/>
    <cellStyle name="Percent [2]" xfId="17"/>
    <cellStyle name="subhead" xfId="18"/>
    <cellStyle name="고정소숫점" xfId="19"/>
    <cellStyle name="고정출력1" xfId="20"/>
    <cellStyle name="고정출력2" xfId="21"/>
    <cellStyle name="咬訌裝?INCOM1" xfId="22"/>
    <cellStyle name="咬訌裝?INCOM10" xfId="23"/>
    <cellStyle name="咬訌裝?INCOM2" xfId="24"/>
    <cellStyle name="咬訌裝?INCOM3" xfId="25"/>
    <cellStyle name="咬訌裝?INCOM4" xfId="26"/>
    <cellStyle name="咬訌裝?INCOM5" xfId="27"/>
    <cellStyle name="咬訌裝?INCOM6" xfId="28"/>
    <cellStyle name="咬訌裝?INCOM7" xfId="29"/>
    <cellStyle name="咬訌裝?INCOM8" xfId="30"/>
    <cellStyle name="咬訌裝?INCOM9" xfId="31"/>
    <cellStyle name="咬訌裝?PRIB11" xfId="32"/>
    <cellStyle name="날짜" xfId="33"/>
    <cellStyle name="쉼표" xfId="49" builtinId="3"/>
    <cellStyle name="쉼표 [0]" xfId="48" builtinId="6"/>
    <cellStyle name="쉼표 [0] 2" xfId="4"/>
    <cellStyle name="쉼표 [0] 3" xfId="34"/>
    <cellStyle name="쉼표 [0] 4" xfId="46"/>
    <cellStyle name="자리수" xfId="35"/>
    <cellStyle name="자리수0" xfId="36"/>
    <cellStyle name="콤마 [0]_2-1" xfId="37"/>
    <cellStyle name="콤마_2-1" xfId="38"/>
    <cellStyle name="통화 [0] 2" xfId="5"/>
    <cellStyle name="퍼센트" xfId="39"/>
    <cellStyle name="표준" xfId="0" builtinId="0"/>
    <cellStyle name="표준 2" xfId="1"/>
    <cellStyle name="표준 2 2" xfId="44"/>
    <cellStyle name="표준 2_10.세입결산(안전행정과)" xfId="45"/>
    <cellStyle name="표준 3" xfId="40"/>
    <cellStyle name="표준_16.공공행정 및 사법" xfId="2"/>
    <cellStyle name="표준_16.공공행정 및 사법(서구)" xfId="3"/>
    <cellStyle name="표준_자동차단속" xfId="47"/>
    <cellStyle name="합산" xfId="41"/>
    <cellStyle name="화폐기호" xfId="42"/>
    <cellStyle name="화폐기호0" xfId="43"/>
  </cellStyles>
  <dxfs count="0"/>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14"/>
  <sheetViews>
    <sheetView showZeros="0" tabSelected="1" workbookViewId="0">
      <selection sqref="A1:B1"/>
    </sheetView>
  </sheetViews>
  <sheetFormatPr defaultRowHeight="13.5"/>
  <cols>
    <col min="1" max="1" width="10" style="9" customWidth="1"/>
    <col min="2" max="2" width="7.875" style="9" customWidth="1"/>
    <col min="3" max="3" width="7.625" style="9" customWidth="1"/>
    <col min="4" max="4" width="7.5" style="9" customWidth="1"/>
    <col min="5" max="5" width="7.75" style="9" customWidth="1"/>
    <col min="6" max="18" width="6.625" style="9" customWidth="1"/>
    <col min="19" max="20" width="7.625" style="9" customWidth="1"/>
    <col min="21" max="257" width="9" style="9"/>
    <col min="258" max="258" width="7.875" style="9" customWidth="1"/>
    <col min="259" max="259" width="7.625" style="9" customWidth="1"/>
    <col min="260" max="260" width="7.5" style="9" customWidth="1"/>
    <col min="261" max="261" width="7.75" style="9" customWidth="1"/>
    <col min="262" max="264" width="7.5" style="9" customWidth="1"/>
    <col min="265" max="265" width="7.75" style="9" customWidth="1"/>
    <col min="266" max="266" width="6.75" style="9" customWidth="1"/>
    <col min="267" max="267" width="7.875" style="9" customWidth="1"/>
    <col min="268" max="268" width="7.25" style="9" customWidth="1"/>
    <col min="269" max="269" width="7.125" style="9" customWidth="1"/>
    <col min="270" max="271" width="6.5" style="9" customWidth="1"/>
    <col min="272" max="272" width="5.75" style="9" customWidth="1"/>
    <col min="273" max="273" width="6.375" style="9" customWidth="1"/>
    <col min="274" max="274" width="6" style="9" customWidth="1"/>
    <col min="275" max="275" width="7.75" style="9" customWidth="1"/>
    <col min="276" max="276" width="7.375" style="9" customWidth="1"/>
    <col min="277" max="513" width="9" style="9"/>
    <col min="514" max="514" width="7.875" style="9" customWidth="1"/>
    <col min="515" max="515" width="7.625" style="9" customWidth="1"/>
    <col min="516" max="516" width="7.5" style="9" customWidth="1"/>
    <col min="517" max="517" width="7.75" style="9" customWidth="1"/>
    <col min="518" max="520" width="7.5" style="9" customWidth="1"/>
    <col min="521" max="521" width="7.75" style="9" customWidth="1"/>
    <col min="522" max="522" width="6.75" style="9" customWidth="1"/>
    <col min="523" max="523" width="7.875" style="9" customWidth="1"/>
    <col min="524" max="524" width="7.25" style="9" customWidth="1"/>
    <col min="525" max="525" width="7.125" style="9" customWidth="1"/>
    <col min="526" max="527" width="6.5" style="9" customWidth="1"/>
    <col min="528" max="528" width="5.75" style="9" customWidth="1"/>
    <col min="529" max="529" width="6.375" style="9" customWidth="1"/>
    <col min="530" max="530" width="6" style="9" customWidth="1"/>
    <col min="531" max="531" width="7.75" style="9" customWidth="1"/>
    <col min="532" max="532" width="7.375" style="9" customWidth="1"/>
    <col min="533" max="769" width="9" style="9"/>
    <col min="770" max="770" width="7.875" style="9" customWidth="1"/>
    <col min="771" max="771" width="7.625" style="9" customWidth="1"/>
    <col min="772" max="772" width="7.5" style="9" customWidth="1"/>
    <col min="773" max="773" width="7.75" style="9" customWidth="1"/>
    <col min="774" max="776" width="7.5" style="9" customWidth="1"/>
    <col min="777" max="777" width="7.75" style="9" customWidth="1"/>
    <col min="778" max="778" width="6.75" style="9" customWidth="1"/>
    <col min="779" max="779" width="7.875" style="9" customWidth="1"/>
    <col min="780" max="780" width="7.25" style="9" customWidth="1"/>
    <col min="781" max="781" width="7.125" style="9" customWidth="1"/>
    <col min="782" max="783" width="6.5" style="9" customWidth="1"/>
    <col min="784" max="784" width="5.75" style="9" customWidth="1"/>
    <col min="785" max="785" width="6.375" style="9" customWidth="1"/>
    <col min="786" max="786" width="6" style="9" customWidth="1"/>
    <col min="787" max="787" width="7.75" style="9" customWidth="1"/>
    <col min="788" max="788" width="7.375" style="9" customWidth="1"/>
    <col min="789" max="1025" width="9" style="9"/>
    <col min="1026" max="1026" width="7.875" style="9" customWidth="1"/>
    <col min="1027" max="1027" width="7.625" style="9" customWidth="1"/>
    <col min="1028" max="1028" width="7.5" style="9" customWidth="1"/>
    <col min="1029" max="1029" width="7.75" style="9" customWidth="1"/>
    <col min="1030" max="1032" width="7.5" style="9" customWidth="1"/>
    <col min="1033" max="1033" width="7.75" style="9" customWidth="1"/>
    <col min="1034" max="1034" width="6.75" style="9" customWidth="1"/>
    <col min="1035" max="1035" width="7.875" style="9" customWidth="1"/>
    <col min="1036" max="1036" width="7.25" style="9" customWidth="1"/>
    <col min="1037" max="1037" width="7.125" style="9" customWidth="1"/>
    <col min="1038" max="1039" width="6.5" style="9" customWidth="1"/>
    <col min="1040" max="1040" width="5.75" style="9" customWidth="1"/>
    <col min="1041" max="1041" width="6.375" style="9" customWidth="1"/>
    <col min="1042" max="1042" width="6" style="9" customWidth="1"/>
    <col min="1043" max="1043" width="7.75" style="9" customWidth="1"/>
    <col min="1044" max="1044" width="7.375" style="9" customWidth="1"/>
    <col min="1045" max="1281" width="9" style="9"/>
    <col min="1282" max="1282" width="7.875" style="9" customWidth="1"/>
    <col min="1283" max="1283" width="7.625" style="9" customWidth="1"/>
    <col min="1284" max="1284" width="7.5" style="9" customWidth="1"/>
    <col min="1285" max="1285" width="7.75" style="9" customWidth="1"/>
    <col min="1286" max="1288" width="7.5" style="9" customWidth="1"/>
    <col min="1289" max="1289" width="7.75" style="9" customWidth="1"/>
    <col min="1290" max="1290" width="6.75" style="9" customWidth="1"/>
    <col min="1291" max="1291" width="7.875" style="9" customWidth="1"/>
    <col min="1292" max="1292" width="7.25" style="9" customWidth="1"/>
    <col min="1293" max="1293" width="7.125" style="9" customWidth="1"/>
    <col min="1294" max="1295" width="6.5" style="9" customWidth="1"/>
    <col min="1296" max="1296" width="5.75" style="9" customWidth="1"/>
    <col min="1297" max="1297" width="6.375" style="9" customWidth="1"/>
    <col min="1298" max="1298" width="6" style="9" customWidth="1"/>
    <col min="1299" max="1299" width="7.75" style="9" customWidth="1"/>
    <col min="1300" max="1300" width="7.375" style="9" customWidth="1"/>
    <col min="1301" max="1537" width="9" style="9"/>
    <col min="1538" max="1538" width="7.875" style="9" customWidth="1"/>
    <col min="1539" max="1539" width="7.625" style="9" customWidth="1"/>
    <col min="1540" max="1540" width="7.5" style="9" customWidth="1"/>
    <col min="1541" max="1541" width="7.75" style="9" customWidth="1"/>
    <col min="1542" max="1544" width="7.5" style="9" customWidth="1"/>
    <col min="1545" max="1545" width="7.75" style="9" customWidth="1"/>
    <col min="1546" max="1546" width="6.75" style="9" customWidth="1"/>
    <col min="1547" max="1547" width="7.875" style="9" customWidth="1"/>
    <col min="1548" max="1548" width="7.25" style="9" customWidth="1"/>
    <col min="1549" max="1549" width="7.125" style="9" customWidth="1"/>
    <col min="1550" max="1551" width="6.5" style="9" customWidth="1"/>
    <col min="1552" max="1552" width="5.75" style="9" customWidth="1"/>
    <col min="1553" max="1553" width="6.375" style="9" customWidth="1"/>
    <col min="1554" max="1554" width="6" style="9" customWidth="1"/>
    <col min="1555" max="1555" width="7.75" style="9" customWidth="1"/>
    <col min="1556" max="1556" width="7.375" style="9" customWidth="1"/>
    <col min="1557" max="1793" width="9" style="9"/>
    <col min="1794" max="1794" width="7.875" style="9" customWidth="1"/>
    <col min="1795" max="1795" width="7.625" style="9" customWidth="1"/>
    <col min="1796" max="1796" width="7.5" style="9" customWidth="1"/>
    <col min="1797" max="1797" width="7.75" style="9" customWidth="1"/>
    <col min="1798" max="1800" width="7.5" style="9" customWidth="1"/>
    <col min="1801" max="1801" width="7.75" style="9" customWidth="1"/>
    <col min="1802" max="1802" width="6.75" style="9" customWidth="1"/>
    <col min="1803" max="1803" width="7.875" style="9" customWidth="1"/>
    <col min="1804" max="1804" width="7.25" style="9" customWidth="1"/>
    <col min="1805" max="1805" width="7.125" style="9" customWidth="1"/>
    <col min="1806" max="1807" width="6.5" style="9" customWidth="1"/>
    <col min="1808" max="1808" width="5.75" style="9" customWidth="1"/>
    <col min="1809" max="1809" width="6.375" style="9" customWidth="1"/>
    <col min="1810" max="1810" width="6" style="9" customWidth="1"/>
    <col min="1811" max="1811" width="7.75" style="9" customWidth="1"/>
    <col min="1812" max="1812" width="7.375" style="9" customWidth="1"/>
    <col min="1813" max="2049" width="9" style="9"/>
    <col min="2050" max="2050" width="7.875" style="9" customWidth="1"/>
    <col min="2051" max="2051" width="7.625" style="9" customWidth="1"/>
    <col min="2052" max="2052" width="7.5" style="9" customWidth="1"/>
    <col min="2053" max="2053" width="7.75" style="9" customWidth="1"/>
    <col min="2054" max="2056" width="7.5" style="9" customWidth="1"/>
    <col min="2057" max="2057" width="7.75" style="9" customWidth="1"/>
    <col min="2058" max="2058" width="6.75" style="9" customWidth="1"/>
    <col min="2059" max="2059" width="7.875" style="9" customWidth="1"/>
    <col min="2060" max="2060" width="7.25" style="9" customWidth="1"/>
    <col min="2061" max="2061" width="7.125" style="9" customWidth="1"/>
    <col min="2062" max="2063" width="6.5" style="9" customWidth="1"/>
    <col min="2064" max="2064" width="5.75" style="9" customWidth="1"/>
    <col min="2065" max="2065" width="6.375" style="9" customWidth="1"/>
    <col min="2066" max="2066" width="6" style="9" customWidth="1"/>
    <col min="2067" max="2067" width="7.75" style="9" customWidth="1"/>
    <col min="2068" max="2068" width="7.375" style="9" customWidth="1"/>
    <col min="2069" max="2305" width="9" style="9"/>
    <col min="2306" max="2306" width="7.875" style="9" customWidth="1"/>
    <col min="2307" max="2307" width="7.625" style="9" customWidth="1"/>
    <col min="2308" max="2308" width="7.5" style="9" customWidth="1"/>
    <col min="2309" max="2309" width="7.75" style="9" customWidth="1"/>
    <col min="2310" max="2312" width="7.5" style="9" customWidth="1"/>
    <col min="2313" max="2313" width="7.75" style="9" customWidth="1"/>
    <col min="2314" max="2314" width="6.75" style="9" customWidth="1"/>
    <col min="2315" max="2315" width="7.875" style="9" customWidth="1"/>
    <col min="2316" max="2316" width="7.25" style="9" customWidth="1"/>
    <col min="2317" max="2317" width="7.125" style="9" customWidth="1"/>
    <col min="2318" max="2319" width="6.5" style="9" customWidth="1"/>
    <col min="2320" max="2320" width="5.75" style="9" customWidth="1"/>
    <col min="2321" max="2321" width="6.375" style="9" customWidth="1"/>
    <col min="2322" max="2322" width="6" style="9" customWidth="1"/>
    <col min="2323" max="2323" width="7.75" style="9" customWidth="1"/>
    <col min="2324" max="2324" width="7.375" style="9" customWidth="1"/>
    <col min="2325" max="2561" width="9" style="9"/>
    <col min="2562" max="2562" width="7.875" style="9" customWidth="1"/>
    <col min="2563" max="2563" width="7.625" style="9" customWidth="1"/>
    <col min="2564" max="2564" width="7.5" style="9" customWidth="1"/>
    <col min="2565" max="2565" width="7.75" style="9" customWidth="1"/>
    <col min="2566" max="2568" width="7.5" style="9" customWidth="1"/>
    <col min="2569" max="2569" width="7.75" style="9" customWidth="1"/>
    <col min="2570" max="2570" width="6.75" style="9" customWidth="1"/>
    <col min="2571" max="2571" width="7.875" style="9" customWidth="1"/>
    <col min="2572" max="2572" width="7.25" style="9" customWidth="1"/>
    <col min="2573" max="2573" width="7.125" style="9" customWidth="1"/>
    <col min="2574" max="2575" width="6.5" style="9" customWidth="1"/>
    <col min="2576" max="2576" width="5.75" style="9" customWidth="1"/>
    <col min="2577" max="2577" width="6.375" style="9" customWidth="1"/>
    <col min="2578" max="2578" width="6" style="9" customWidth="1"/>
    <col min="2579" max="2579" width="7.75" style="9" customWidth="1"/>
    <col min="2580" max="2580" width="7.375" style="9" customWidth="1"/>
    <col min="2581" max="2817" width="9" style="9"/>
    <col min="2818" max="2818" width="7.875" style="9" customWidth="1"/>
    <col min="2819" max="2819" width="7.625" style="9" customWidth="1"/>
    <col min="2820" max="2820" width="7.5" style="9" customWidth="1"/>
    <col min="2821" max="2821" width="7.75" style="9" customWidth="1"/>
    <col min="2822" max="2824" width="7.5" style="9" customWidth="1"/>
    <col min="2825" max="2825" width="7.75" style="9" customWidth="1"/>
    <col min="2826" max="2826" width="6.75" style="9" customWidth="1"/>
    <col min="2827" max="2827" width="7.875" style="9" customWidth="1"/>
    <col min="2828" max="2828" width="7.25" style="9" customWidth="1"/>
    <col min="2829" max="2829" width="7.125" style="9" customWidth="1"/>
    <col min="2830" max="2831" width="6.5" style="9" customWidth="1"/>
    <col min="2832" max="2832" width="5.75" style="9" customWidth="1"/>
    <col min="2833" max="2833" width="6.375" style="9" customWidth="1"/>
    <col min="2834" max="2834" width="6" style="9" customWidth="1"/>
    <col min="2835" max="2835" width="7.75" style="9" customWidth="1"/>
    <col min="2836" max="2836" width="7.375" style="9" customWidth="1"/>
    <col min="2837" max="3073" width="9" style="9"/>
    <col min="3074" max="3074" width="7.875" style="9" customWidth="1"/>
    <col min="3075" max="3075" width="7.625" style="9" customWidth="1"/>
    <col min="3076" max="3076" width="7.5" style="9" customWidth="1"/>
    <col min="3077" max="3077" width="7.75" style="9" customWidth="1"/>
    <col min="3078" max="3080" width="7.5" style="9" customWidth="1"/>
    <col min="3081" max="3081" width="7.75" style="9" customWidth="1"/>
    <col min="3082" max="3082" width="6.75" style="9" customWidth="1"/>
    <col min="3083" max="3083" width="7.875" style="9" customWidth="1"/>
    <col min="3084" max="3084" width="7.25" style="9" customWidth="1"/>
    <col min="3085" max="3085" width="7.125" style="9" customWidth="1"/>
    <col min="3086" max="3087" width="6.5" style="9" customWidth="1"/>
    <col min="3088" max="3088" width="5.75" style="9" customWidth="1"/>
    <col min="3089" max="3089" width="6.375" style="9" customWidth="1"/>
    <col min="3090" max="3090" width="6" style="9" customWidth="1"/>
    <col min="3091" max="3091" width="7.75" style="9" customWidth="1"/>
    <col min="3092" max="3092" width="7.375" style="9" customWidth="1"/>
    <col min="3093" max="3329" width="9" style="9"/>
    <col min="3330" max="3330" width="7.875" style="9" customWidth="1"/>
    <col min="3331" max="3331" width="7.625" style="9" customWidth="1"/>
    <col min="3332" max="3332" width="7.5" style="9" customWidth="1"/>
    <col min="3333" max="3333" width="7.75" style="9" customWidth="1"/>
    <col min="3334" max="3336" width="7.5" style="9" customWidth="1"/>
    <col min="3337" max="3337" width="7.75" style="9" customWidth="1"/>
    <col min="3338" max="3338" width="6.75" style="9" customWidth="1"/>
    <col min="3339" max="3339" width="7.875" style="9" customWidth="1"/>
    <col min="3340" max="3340" width="7.25" style="9" customWidth="1"/>
    <col min="3341" max="3341" width="7.125" style="9" customWidth="1"/>
    <col min="3342" max="3343" width="6.5" style="9" customWidth="1"/>
    <col min="3344" max="3344" width="5.75" style="9" customWidth="1"/>
    <col min="3345" max="3345" width="6.375" style="9" customWidth="1"/>
    <col min="3346" max="3346" width="6" style="9" customWidth="1"/>
    <col min="3347" max="3347" width="7.75" style="9" customWidth="1"/>
    <col min="3348" max="3348" width="7.375" style="9" customWidth="1"/>
    <col min="3349" max="3585" width="9" style="9"/>
    <col min="3586" max="3586" width="7.875" style="9" customWidth="1"/>
    <col min="3587" max="3587" width="7.625" style="9" customWidth="1"/>
    <col min="3588" max="3588" width="7.5" style="9" customWidth="1"/>
    <col min="3589" max="3589" width="7.75" style="9" customWidth="1"/>
    <col min="3590" max="3592" width="7.5" style="9" customWidth="1"/>
    <col min="3593" max="3593" width="7.75" style="9" customWidth="1"/>
    <col min="3594" max="3594" width="6.75" style="9" customWidth="1"/>
    <col min="3595" max="3595" width="7.875" style="9" customWidth="1"/>
    <col min="3596" max="3596" width="7.25" style="9" customWidth="1"/>
    <col min="3597" max="3597" width="7.125" style="9" customWidth="1"/>
    <col min="3598" max="3599" width="6.5" style="9" customWidth="1"/>
    <col min="3600" max="3600" width="5.75" style="9" customWidth="1"/>
    <col min="3601" max="3601" width="6.375" style="9" customWidth="1"/>
    <col min="3602" max="3602" width="6" style="9" customWidth="1"/>
    <col min="3603" max="3603" width="7.75" style="9" customWidth="1"/>
    <col min="3604" max="3604" width="7.375" style="9" customWidth="1"/>
    <col min="3605" max="3841" width="9" style="9"/>
    <col min="3842" max="3842" width="7.875" style="9" customWidth="1"/>
    <col min="3843" max="3843" width="7.625" style="9" customWidth="1"/>
    <col min="3844" max="3844" width="7.5" style="9" customWidth="1"/>
    <col min="3845" max="3845" width="7.75" style="9" customWidth="1"/>
    <col min="3846" max="3848" width="7.5" style="9" customWidth="1"/>
    <col min="3849" max="3849" width="7.75" style="9" customWidth="1"/>
    <col min="3850" max="3850" width="6.75" style="9" customWidth="1"/>
    <col min="3851" max="3851" width="7.875" style="9" customWidth="1"/>
    <col min="3852" max="3852" width="7.25" style="9" customWidth="1"/>
    <col min="3853" max="3853" width="7.125" style="9" customWidth="1"/>
    <col min="3854" max="3855" width="6.5" style="9" customWidth="1"/>
    <col min="3856" max="3856" width="5.75" style="9" customWidth="1"/>
    <col min="3857" max="3857" width="6.375" style="9" customWidth="1"/>
    <col min="3858" max="3858" width="6" style="9" customWidth="1"/>
    <col min="3859" max="3859" width="7.75" style="9" customWidth="1"/>
    <col min="3860" max="3860" width="7.375" style="9" customWidth="1"/>
    <col min="3861" max="4097" width="9" style="9"/>
    <col min="4098" max="4098" width="7.875" style="9" customWidth="1"/>
    <col min="4099" max="4099" width="7.625" style="9" customWidth="1"/>
    <col min="4100" max="4100" width="7.5" style="9" customWidth="1"/>
    <col min="4101" max="4101" width="7.75" style="9" customWidth="1"/>
    <col min="4102" max="4104" width="7.5" style="9" customWidth="1"/>
    <col min="4105" max="4105" width="7.75" style="9" customWidth="1"/>
    <col min="4106" max="4106" width="6.75" style="9" customWidth="1"/>
    <col min="4107" max="4107" width="7.875" style="9" customWidth="1"/>
    <col min="4108" max="4108" width="7.25" style="9" customWidth="1"/>
    <col min="4109" max="4109" width="7.125" style="9" customWidth="1"/>
    <col min="4110" max="4111" width="6.5" style="9" customWidth="1"/>
    <col min="4112" max="4112" width="5.75" style="9" customWidth="1"/>
    <col min="4113" max="4113" width="6.375" style="9" customWidth="1"/>
    <col min="4114" max="4114" width="6" style="9" customWidth="1"/>
    <col min="4115" max="4115" width="7.75" style="9" customWidth="1"/>
    <col min="4116" max="4116" width="7.375" style="9" customWidth="1"/>
    <col min="4117" max="4353" width="9" style="9"/>
    <col min="4354" max="4354" width="7.875" style="9" customWidth="1"/>
    <col min="4355" max="4355" width="7.625" style="9" customWidth="1"/>
    <col min="4356" max="4356" width="7.5" style="9" customWidth="1"/>
    <col min="4357" max="4357" width="7.75" style="9" customWidth="1"/>
    <col min="4358" max="4360" width="7.5" style="9" customWidth="1"/>
    <col min="4361" max="4361" width="7.75" style="9" customWidth="1"/>
    <col min="4362" max="4362" width="6.75" style="9" customWidth="1"/>
    <col min="4363" max="4363" width="7.875" style="9" customWidth="1"/>
    <col min="4364" max="4364" width="7.25" style="9" customWidth="1"/>
    <col min="4365" max="4365" width="7.125" style="9" customWidth="1"/>
    <col min="4366" max="4367" width="6.5" style="9" customWidth="1"/>
    <col min="4368" max="4368" width="5.75" style="9" customWidth="1"/>
    <col min="4369" max="4369" width="6.375" style="9" customWidth="1"/>
    <col min="4370" max="4370" width="6" style="9" customWidth="1"/>
    <col min="4371" max="4371" width="7.75" style="9" customWidth="1"/>
    <col min="4372" max="4372" width="7.375" style="9" customWidth="1"/>
    <col min="4373" max="4609" width="9" style="9"/>
    <col min="4610" max="4610" width="7.875" style="9" customWidth="1"/>
    <col min="4611" max="4611" width="7.625" style="9" customWidth="1"/>
    <col min="4612" max="4612" width="7.5" style="9" customWidth="1"/>
    <col min="4613" max="4613" width="7.75" style="9" customWidth="1"/>
    <col min="4614" max="4616" width="7.5" style="9" customWidth="1"/>
    <col min="4617" max="4617" width="7.75" style="9" customWidth="1"/>
    <col min="4618" max="4618" width="6.75" style="9" customWidth="1"/>
    <col min="4619" max="4619" width="7.875" style="9" customWidth="1"/>
    <col min="4620" max="4620" width="7.25" style="9" customWidth="1"/>
    <col min="4621" max="4621" width="7.125" style="9" customWidth="1"/>
    <col min="4622" max="4623" width="6.5" style="9" customWidth="1"/>
    <col min="4624" max="4624" width="5.75" style="9" customWidth="1"/>
    <col min="4625" max="4625" width="6.375" style="9" customWidth="1"/>
    <col min="4626" max="4626" width="6" style="9" customWidth="1"/>
    <col min="4627" max="4627" width="7.75" style="9" customWidth="1"/>
    <col min="4628" max="4628" width="7.375" style="9" customWidth="1"/>
    <col min="4629" max="4865" width="9" style="9"/>
    <col min="4866" max="4866" width="7.875" style="9" customWidth="1"/>
    <col min="4867" max="4867" width="7.625" style="9" customWidth="1"/>
    <col min="4868" max="4868" width="7.5" style="9" customWidth="1"/>
    <col min="4869" max="4869" width="7.75" style="9" customWidth="1"/>
    <col min="4870" max="4872" width="7.5" style="9" customWidth="1"/>
    <col min="4873" max="4873" width="7.75" style="9" customWidth="1"/>
    <col min="4874" max="4874" width="6.75" style="9" customWidth="1"/>
    <col min="4875" max="4875" width="7.875" style="9" customWidth="1"/>
    <col min="4876" max="4876" width="7.25" style="9" customWidth="1"/>
    <col min="4877" max="4877" width="7.125" style="9" customWidth="1"/>
    <col min="4878" max="4879" width="6.5" style="9" customWidth="1"/>
    <col min="4880" max="4880" width="5.75" style="9" customWidth="1"/>
    <col min="4881" max="4881" width="6.375" style="9" customWidth="1"/>
    <col min="4882" max="4882" width="6" style="9" customWidth="1"/>
    <col min="4883" max="4883" width="7.75" style="9" customWidth="1"/>
    <col min="4884" max="4884" width="7.375" style="9" customWidth="1"/>
    <col min="4885" max="5121" width="9" style="9"/>
    <col min="5122" max="5122" width="7.875" style="9" customWidth="1"/>
    <col min="5123" max="5123" width="7.625" style="9" customWidth="1"/>
    <col min="5124" max="5124" width="7.5" style="9" customWidth="1"/>
    <col min="5125" max="5125" width="7.75" style="9" customWidth="1"/>
    <col min="5126" max="5128" width="7.5" style="9" customWidth="1"/>
    <col min="5129" max="5129" width="7.75" style="9" customWidth="1"/>
    <col min="5130" max="5130" width="6.75" style="9" customWidth="1"/>
    <col min="5131" max="5131" width="7.875" style="9" customWidth="1"/>
    <col min="5132" max="5132" width="7.25" style="9" customWidth="1"/>
    <col min="5133" max="5133" width="7.125" style="9" customWidth="1"/>
    <col min="5134" max="5135" width="6.5" style="9" customWidth="1"/>
    <col min="5136" max="5136" width="5.75" style="9" customWidth="1"/>
    <col min="5137" max="5137" width="6.375" style="9" customWidth="1"/>
    <col min="5138" max="5138" width="6" style="9" customWidth="1"/>
    <col min="5139" max="5139" width="7.75" style="9" customWidth="1"/>
    <col min="5140" max="5140" width="7.375" style="9" customWidth="1"/>
    <col min="5141" max="5377" width="9" style="9"/>
    <col min="5378" max="5378" width="7.875" style="9" customWidth="1"/>
    <col min="5379" max="5379" width="7.625" style="9" customWidth="1"/>
    <col min="5380" max="5380" width="7.5" style="9" customWidth="1"/>
    <col min="5381" max="5381" width="7.75" style="9" customWidth="1"/>
    <col min="5382" max="5384" width="7.5" style="9" customWidth="1"/>
    <col min="5385" max="5385" width="7.75" style="9" customWidth="1"/>
    <col min="5386" max="5386" width="6.75" style="9" customWidth="1"/>
    <col min="5387" max="5387" width="7.875" style="9" customWidth="1"/>
    <col min="5388" max="5388" width="7.25" style="9" customWidth="1"/>
    <col min="5389" max="5389" width="7.125" style="9" customWidth="1"/>
    <col min="5390" max="5391" width="6.5" style="9" customWidth="1"/>
    <col min="5392" max="5392" width="5.75" style="9" customWidth="1"/>
    <col min="5393" max="5393" width="6.375" style="9" customWidth="1"/>
    <col min="5394" max="5394" width="6" style="9" customWidth="1"/>
    <col min="5395" max="5395" width="7.75" style="9" customWidth="1"/>
    <col min="5396" max="5396" width="7.375" style="9" customWidth="1"/>
    <col min="5397" max="5633" width="9" style="9"/>
    <col min="5634" max="5634" width="7.875" style="9" customWidth="1"/>
    <col min="5635" max="5635" width="7.625" style="9" customWidth="1"/>
    <col min="5636" max="5636" width="7.5" style="9" customWidth="1"/>
    <col min="5637" max="5637" width="7.75" style="9" customWidth="1"/>
    <col min="5638" max="5640" width="7.5" style="9" customWidth="1"/>
    <col min="5641" max="5641" width="7.75" style="9" customWidth="1"/>
    <col min="5642" max="5642" width="6.75" style="9" customWidth="1"/>
    <col min="5643" max="5643" width="7.875" style="9" customWidth="1"/>
    <col min="5644" max="5644" width="7.25" style="9" customWidth="1"/>
    <col min="5645" max="5645" width="7.125" style="9" customWidth="1"/>
    <col min="5646" max="5647" width="6.5" style="9" customWidth="1"/>
    <col min="5648" max="5648" width="5.75" style="9" customWidth="1"/>
    <col min="5649" max="5649" width="6.375" style="9" customWidth="1"/>
    <col min="5650" max="5650" width="6" style="9" customWidth="1"/>
    <col min="5651" max="5651" width="7.75" style="9" customWidth="1"/>
    <col min="5652" max="5652" width="7.375" style="9" customWidth="1"/>
    <col min="5653" max="5889" width="9" style="9"/>
    <col min="5890" max="5890" width="7.875" style="9" customWidth="1"/>
    <col min="5891" max="5891" width="7.625" style="9" customWidth="1"/>
    <col min="5892" max="5892" width="7.5" style="9" customWidth="1"/>
    <col min="5893" max="5893" width="7.75" style="9" customWidth="1"/>
    <col min="5894" max="5896" width="7.5" style="9" customWidth="1"/>
    <col min="5897" max="5897" width="7.75" style="9" customWidth="1"/>
    <col min="5898" max="5898" width="6.75" style="9" customWidth="1"/>
    <col min="5899" max="5899" width="7.875" style="9" customWidth="1"/>
    <col min="5900" max="5900" width="7.25" style="9" customWidth="1"/>
    <col min="5901" max="5901" width="7.125" style="9" customWidth="1"/>
    <col min="5902" max="5903" width="6.5" style="9" customWidth="1"/>
    <col min="5904" max="5904" width="5.75" style="9" customWidth="1"/>
    <col min="5905" max="5905" width="6.375" style="9" customWidth="1"/>
    <col min="5906" max="5906" width="6" style="9" customWidth="1"/>
    <col min="5907" max="5907" width="7.75" style="9" customWidth="1"/>
    <col min="5908" max="5908" width="7.375" style="9" customWidth="1"/>
    <col min="5909" max="6145" width="9" style="9"/>
    <col min="6146" max="6146" width="7.875" style="9" customWidth="1"/>
    <col min="6147" max="6147" width="7.625" style="9" customWidth="1"/>
    <col min="6148" max="6148" width="7.5" style="9" customWidth="1"/>
    <col min="6149" max="6149" width="7.75" style="9" customWidth="1"/>
    <col min="6150" max="6152" width="7.5" style="9" customWidth="1"/>
    <col min="6153" max="6153" width="7.75" style="9" customWidth="1"/>
    <col min="6154" max="6154" width="6.75" style="9" customWidth="1"/>
    <col min="6155" max="6155" width="7.875" style="9" customWidth="1"/>
    <col min="6156" max="6156" width="7.25" style="9" customWidth="1"/>
    <col min="6157" max="6157" width="7.125" style="9" customWidth="1"/>
    <col min="6158" max="6159" width="6.5" style="9" customWidth="1"/>
    <col min="6160" max="6160" width="5.75" style="9" customWidth="1"/>
    <col min="6161" max="6161" width="6.375" style="9" customWidth="1"/>
    <col min="6162" max="6162" width="6" style="9" customWidth="1"/>
    <col min="6163" max="6163" width="7.75" style="9" customWidth="1"/>
    <col min="6164" max="6164" width="7.375" style="9" customWidth="1"/>
    <col min="6165" max="6401" width="9" style="9"/>
    <col min="6402" max="6402" width="7.875" style="9" customWidth="1"/>
    <col min="6403" max="6403" width="7.625" style="9" customWidth="1"/>
    <col min="6404" max="6404" width="7.5" style="9" customWidth="1"/>
    <col min="6405" max="6405" width="7.75" style="9" customWidth="1"/>
    <col min="6406" max="6408" width="7.5" style="9" customWidth="1"/>
    <col min="6409" max="6409" width="7.75" style="9" customWidth="1"/>
    <col min="6410" max="6410" width="6.75" style="9" customWidth="1"/>
    <col min="6411" max="6411" width="7.875" style="9" customWidth="1"/>
    <col min="6412" max="6412" width="7.25" style="9" customWidth="1"/>
    <col min="6413" max="6413" width="7.125" style="9" customWidth="1"/>
    <col min="6414" max="6415" width="6.5" style="9" customWidth="1"/>
    <col min="6416" max="6416" width="5.75" style="9" customWidth="1"/>
    <col min="6417" max="6417" width="6.375" style="9" customWidth="1"/>
    <col min="6418" max="6418" width="6" style="9" customWidth="1"/>
    <col min="6419" max="6419" width="7.75" style="9" customWidth="1"/>
    <col min="6420" max="6420" width="7.375" style="9" customWidth="1"/>
    <col min="6421" max="6657" width="9" style="9"/>
    <col min="6658" max="6658" width="7.875" style="9" customWidth="1"/>
    <col min="6659" max="6659" width="7.625" style="9" customWidth="1"/>
    <col min="6660" max="6660" width="7.5" style="9" customWidth="1"/>
    <col min="6661" max="6661" width="7.75" style="9" customWidth="1"/>
    <col min="6662" max="6664" width="7.5" style="9" customWidth="1"/>
    <col min="6665" max="6665" width="7.75" style="9" customWidth="1"/>
    <col min="6666" max="6666" width="6.75" style="9" customWidth="1"/>
    <col min="6667" max="6667" width="7.875" style="9" customWidth="1"/>
    <col min="6668" max="6668" width="7.25" style="9" customWidth="1"/>
    <col min="6669" max="6669" width="7.125" style="9" customWidth="1"/>
    <col min="6670" max="6671" width="6.5" style="9" customWidth="1"/>
    <col min="6672" max="6672" width="5.75" style="9" customWidth="1"/>
    <col min="6673" max="6673" width="6.375" style="9" customWidth="1"/>
    <col min="6674" max="6674" width="6" style="9" customWidth="1"/>
    <col min="6675" max="6675" width="7.75" style="9" customWidth="1"/>
    <col min="6676" max="6676" width="7.375" style="9" customWidth="1"/>
    <col min="6677" max="6913" width="9" style="9"/>
    <col min="6914" max="6914" width="7.875" style="9" customWidth="1"/>
    <col min="6915" max="6915" width="7.625" style="9" customWidth="1"/>
    <col min="6916" max="6916" width="7.5" style="9" customWidth="1"/>
    <col min="6917" max="6917" width="7.75" style="9" customWidth="1"/>
    <col min="6918" max="6920" width="7.5" style="9" customWidth="1"/>
    <col min="6921" max="6921" width="7.75" style="9" customWidth="1"/>
    <col min="6922" max="6922" width="6.75" style="9" customWidth="1"/>
    <col min="6923" max="6923" width="7.875" style="9" customWidth="1"/>
    <col min="6924" max="6924" width="7.25" style="9" customWidth="1"/>
    <col min="6925" max="6925" width="7.125" style="9" customWidth="1"/>
    <col min="6926" max="6927" width="6.5" style="9" customWidth="1"/>
    <col min="6928" max="6928" width="5.75" style="9" customWidth="1"/>
    <col min="6929" max="6929" width="6.375" style="9" customWidth="1"/>
    <col min="6930" max="6930" width="6" style="9" customWidth="1"/>
    <col min="6931" max="6931" width="7.75" style="9" customWidth="1"/>
    <col min="6932" max="6932" width="7.375" style="9" customWidth="1"/>
    <col min="6933" max="7169" width="9" style="9"/>
    <col min="7170" max="7170" width="7.875" style="9" customWidth="1"/>
    <col min="7171" max="7171" width="7.625" style="9" customWidth="1"/>
    <col min="7172" max="7172" width="7.5" style="9" customWidth="1"/>
    <col min="7173" max="7173" width="7.75" style="9" customWidth="1"/>
    <col min="7174" max="7176" width="7.5" style="9" customWidth="1"/>
    <col min="7177" max="7177" width="7.75" style="9" customWidth="1"/>
    <col min="7178" max="7178" width="6.75" style="9" customWidth="1"/>
    <col min="7179" max="7179" width="7.875" style="9" customWidth="1"/>
    <col min="7180" max="7180" width="7.25" style="9" customWidth="1"/>
    <col min="7181" max="7181" width="7.125" style="9" customWidth="1"/>
    <col min="7182" max="7183" width="6.5" style="9" customWidth="1"/>
    <col min="7184" max="7184" width="5.75" style="9" customWidth="1"/>
    <col min="7185" max="7185" width="6.375" style="9" customWidth="1"/>
    <col min="7186" max="7186" width="6" style="9" customWidth="1"/>
    <col min="7187" max="7187" width="7.75" style="9" customWidth="1"/>
    <col min="7188" max="7188" width="7.375" style="9" customWidth="1"/>
    <col min="7189" max="7425" width="9" style="9"/>
    <col min="7426" max="7426" width="7.875" style="9" customWidth="1"/>
    <col min="7427" max="7427" width="7.625" style="9" customWidth="1"/>
    <col min="7428" max="7428" width="7.5" style="9" customWidth="1"/>
    <col min="7429" max="7429" width="7.75" style="9" customWidth="1"/>
    <col min="7430" max="7432" width="7.5" style="9" customWidth="1"/>
    <col min="7433" max="7433" width="7.75" style="9" customWidth="1"/>
    <col min="7434" max="7434" width="6.75" style="9" customWidth="1"/>
    <col min="7435" max="7435" width="7.875" style="9" customWidth="1"/>
    <col min="7436" max="7436" width="7.25" style="9" customWidth="1"/>
    <col min="7437" max="7437" width="7.125" style="9" customWidth="1"/>
    <col min="7438" max="7439" width="6.5" style="9" customWidth="1"/>
    <col min="7440" max="7440" width="5.75" style="9" customWidth="1"/>
    <col min="7441" max="7441" width="6.375" style="9" customWidth="1"/>
    <col min="7442" max="7442" width="6" style="9" customWidth="1"/>
    <col min="7443" max="7443" width="7.75" style="9" customWidth="1"/>
    <col min="7444" max="7444" width="7.375" style="9" customWidth="1"/>
    <col min="7445" max="7681" width="9" style="9"/>
    <col min="7682" max="7682" width="7.875" style="9" customWidth="1"/>
    <col min="7683" max="7683" width="7.625" style="9" customWidth="1"/>
    <col min="7684" max="7684" width="7.5" style="9" customWidth="1"/>
    <col min="7685" max="7685" width="7.75" style="9" customWidth="1"/>
    <col min="7686" max="7688" width="7.5" style="9" customWidth="1"/>
    <col min="7689" max="7689" width="7.75" style="9" customWidth="1"/>
    <col min="7690" max="7690" width="6.75" style="9" customWidth="1"/>
    <col min="7691" max="7691" width="7.875" style="9" customWidth="1"/>
    <col min="7692" max="7692" width="7.25" style="9" customWidth="1"/>
    <col min="7693" max="7693" width="7.125" style="9" customWidth="1"/>
    <col min="7694" max="7695" width="6.5" style="9" customWidth="1"/>
    <col min="7696" max="7696" width="5.75" style="9" customWidth="1"/>
    <col min="7697" max="7697" width="6.375" style="9" customWidth="1"/>
    <col min="7698" max="7698" width="6" style="9" customWidth="1"/>
    <col min="7699" max="7699" width="7.75" style="9" customWidth="1"/>
    <col min="7700" max="7700" width="7.375" style="9" customWidth="1"/>
    <col min="7701" max="7937" width="9" style="9"/>
    <col min="7938" max="7938" width="7.875" style="9" customWidth="1"/>
    <col min="7939" max="7939" width="7.625" style="9" customWidth="1"/>
    <col min="7940" max="7940" width="7.5" style="9" customWidth="1"/>
    <col min="7941" max="7941" width="7.75" style="9" customWidth="1"/>
    <col min="7942" max="7944" width="7.5" style="9" customWidth="1"/>
    <col min="7945" max="7945" width="7.75" style="9" customWidth="1"/>
    <col min="7946" max="7946" width="6.75" style="9" customWidth="1"/>
    <col min="7947" max="7947" width="7.875" style="9" customWidth="1"/>
    <col min="7948" max="7948" width="7.25" style="9" customWidth="1"/>
    <col min="7949" max="7949" width="7.125" style="9" customWidth="1"/>
    <col min="7950" max="7951" width="6.5" style="9" customWidth="1"/>
    <col min="7952" max="7952" width="5.75" style="9" customWidth="1"/>
    <col min="7953" max="7953" width="6.375" style="9" customWidth="1"/>
    <col min="7954" max="7954" width="6" style="9" customWidth="1"/>
    <col min="7955" max="7955" width="7.75" style="9" customWidth="1"/>
    <col min="7956" max="7956" width="7.375" style="9" customWidth="1"/>
    <col min="7957" max="8193" width="9" style="9"/>
    <col min="8194" max="8194" width="7.875" style="9" customWidth="1"/>
    <col min="8195" max="8195" width="7.625" style="9" customWidth="1"/>
    <col min="8196" max="8196" width="7.5" style="9" customWidth="1"/>
    <col min="8197" max="8197" width="7.75" style="9" customWidth="1"/>
    <col min="8198" max="8200" width="7.5" style="9" customWidth="1"/>
    <col min="8201" max="8201" width="7.75" style="9" customWidth="1"/>
    <col min="8202" max="8202" width="6.75" style="9" customWidth="1"/>
    <col min="8203" max="8203" width="7.875" style="9" customWidth="1"/>
    <col min="8204" max="8204" width="7.25" style="9" customWidth="1"/>
    <col min="8205" max="8205" width="7.125" style="9" customWidth="1"/>
    <col min="8206" max="8207" width="6.5" style="9" customWidth="1"/>
    <col min="8208" max="8208" width="5.75" style="9" customWidth="1"/>
    <col min="8209" max="8209" width="6.375" style="9" customWidth="1"/>
    <col min="8210" max="8210" width="6" style="9" customWidth="1"/>
    <col min="8211" max="8211" width="7.75" style="9" customWidth="1"/>
    <col min="8212" max="8212" width="7.375" style="9" customWidth="1"/>
    <col min="8213" max="8449" width="9" style="9"/>
    <col min="8450" max="8450" width="7.875" style="9" customWidth="1"/>
    <col min="8451" max="8451" width="7.625" style="9" customWidth="1"/>
    <col min="8452" max="8452" width="7.5" style="9" customWidth="1"/>
    <col min="8453" max="8453" width="7.75" style="9" customWidth="1"/>
    <col min="8454" max="8456" width="7.5" style="9" customWidth="1"/>
    <col min="8457" max="8457" width="7.75" style="9" customWidth="1"/>
    <col min="8458" max="8458" width="6.75" style="9" customWidth="1"/>
    <col min="8459" max="8459" width="7.875" style="9" customWidth="1"/>
    <col min="8460" max="8460" width="7.25" style="9" customWidth="1"/>
    <col min="8461" max="8461" width="7.125" style="9" customWidth="1"/>
    <col min="8462" max="8463" width="6.5" style="9" customWidth="1"/>
    <col min="8464" max="8464" width="5.75" style="9" customWidth="1"/>
    <col min="8465" max="8465" width="6.375" style="9" customWidth="1"/>
    <col min="8466" max="8466" width="6" style="9" customWidth="1"/>
    <col min="8467" max="8467" width="7.75" style="9" customWidth="1"/>
    <col min="8468" max="8468" width="7.375" style="9" customWidth="1"/>
    <col min="8469" max="8705" width="9" style="9"/>
    <col min="8706" max="8706" width="7.875" style="9" customWidth="1"/>
    <col min="8707" max="8707" width="7.625" style="9" customWidth="1"/>
    <col min="8708" max="8708" width="7.5" style="9" customWidth="1"/>
    <col min="8709" max="8709" width="7.75" style="9" customWidth="1"/>
    <col min="8710" max="8712" width="7.5" style="9" customWidth="1"/>
    <col min="8713" max="8713" width="7.75" style="9" customWidth="1"/>
    <col min="8714" max="8714" width="6.75" style="9" customWidth="1"/>
    <col min="8715" max="8715" width="7.875" style="9" customWidth="1"/>
    <col min="8716" max="8716" width="7.25" style="9" customWidth="1"/>
    <col min="8717" max="8717" width="7.125" style="9" customWidth="1"/>
    <col min="8718" max="8719" width="6.5" style="9" customWidth="1"/>
    <col min="8720" max="8720" width="5.75" style="9" customWidth="1"/>
    <col min="8721" max="8721" width="6.375" style="9" customWidth="1"/>
    <col min="8722" max="8722" width="6" style="9" customWidth="1"/>
    <col min="8723" max="8723" width="7.75" style="9" customWidth="1"/>
    <col min="8724" max="8724" width="7.375" style="9" customWidth="1"/>
    <col min="8725" max="8961" width="9" style="9"/>
    <col min="8962" max="8962" width="7.875" style="9" customWidth="1"/>
    <col min="8963" max="8963" width="7.625" style="9" customWidth="1"/>
    <col min="8964" max="8964" width="7.5" style="9" customWidth="1"/>
    <col min="8965" max="8965" width="7.75" style="9" customWidth="1"/>
    <col min="8966" max="8968" width="7.5" style="9" customWidth="1"/>
    <col min="8969" max="8969" width="7.75" style="9" customWidth="1"/>
    <col min="8970" max="8970" width="6.75" style="9" customWidth="1"/>
    <col min="8971" max="8971" width="7.875" style="9" customWidth="1"/>
    <col min="8972" max="8972" width="7.25" style="9" customWidth="1"/>
    <col min="8973" max="8973" width="7.125" style="9" customWidth="1"/>
    <col min="8974" max="8975" width="6.5" style="9" customWidth="1"/>
    <col min="8976" max="8976" width="5.75" style="9" customWidth="1"/>
    <col min="8977" max="8977" width="6.375" style="9" customWidth="1"/>
    <col min="8978" max="8978" width="6" style="9" customWidth="1"/>
    <col min="8979" max="8979" width="7.75" style="9" customWidth="1"/>
    <col min="8980" max="8980" width="7.375" style="9" customWidth="1"/>
    <col min="8981" max="9217" width="9" style="9"/>
    <col min="9218" max="9218" width="7.875" style="9" customWidth="1"/>
    <col min="9219" max="9219" width="7.625" style="9" customWidth="1"/>
    <col min="9220" max="9220" width="7.5" style="9" customWidth="1"/>
    <col min="9221" max="9221" width="7.75" style="9" customWidth="1"/>
    <col min="9222" max="9224" width="7.5" style="9" customWidth="1"/>
    <col min="9225" max="9225" width="7.75" style="9" customWidth="1"/>
    <col min="9226" max="9226" width="6.75" style="9" customWidth="1"/>
    <col min="9227" max="9227" width="7.875" style="9" customWidth="1"/>
    <col min="9228" max="9228" width="7.25" style="9" customWidth="1"/>
    <col min="9229" max="9229" width="7.125" style="9" customWidth="1"/>
    <col min="9230" max="9231" width="6.5" style="9" customWidth="1"/>
    <col min="9232" max="9232" width="5.75" style="9" customWidth="1"/>
    <col min="9233" max="9233" width="6.375" style="9" customWidth="1"/>
    <col min="9234" max="9234" width="6" style="9" customWidth="1"/>
    <col min="9235" max="9235" width="7.75" style="9" customWidth="1"/>
    <col min="9236" max="9236" width="7.375" style="9" customWidth="1"/>
    <col min="9237" max="9473" width="9" style="9"/>
    <col min="9474" max="9474" width="7.875" style="9" customWidth="1"/>
    <col min="9475" max="9475" width="7.625" style="9" customWidth="1"/>
    <col min="9476" max="9476" width="7.5" style="9" customWidth="1"/>
    <col min="9477" max="9477" width="7.75" style="9" customWidth="1"/>
    <col min="9478" max="9480" width="7.5" style="9" customWidth="1"/>
    <col min="9481" max="9481" width="7.75" style="9" customWidth="1"/>
    <col min="9482" max="9482" width="6.75" style="9" customWidth="1"/>
    <col min="9483" max="9483" width="7.875" style="9" customWidth="1"/>
    <col min="9484" max="9484" width="7.25" style="9" customWidth="1"/>
    <col min="9485" max="9485" width="7.125" style="9" customWidth="1"/>
    <col min="9486" max="9487" width="6.5" style="9" customWidth="1"/>
    <col min="9488" max="9488" width="5.75" style="9" customWidth="1"/>
    <col min="9489" max="9489" width="6.375" style="9" customWidth="1"/>
    <col min="9490" max="9490" width="6" style="9" customWidth="1"/>
    <col min="9491" max="9491" width="7.75" style="9" customWidth="1"/>
    <col min="9492" max="9492" width="7.375" style="9" customWidth="1"/>
    <col min="9493" max="9729" width="9" style="9"/>
    <col min="9730" max="9730" width="7.875" style="9" customWidth="1"/>
    <col min="9731" max="9731" width="7.625" style="9" customWidth="1"/>
    <col min="9732" max="9732" width="7.5" style="9" customWidth="1"/>
    <col min="9733" max="9733" width="7.75" style="9" customWidth="1"/>
    <col min="9734" max="9736" width="7.5" style="9" customWidth="1"/>
    <col min="9737" max="9737" width="7.75" style="9" customWidth="1"/>
    <col min="9738" max="9738" width="6.75" style="9" customWidth="1"/>
    <col min="9739" max="9739" width="7.875" style="9" customWidth="1"/>
    <col min="9740" max="9740" width="7.25" style="9" customWidth="1"/>
    <col min="9741" max="9741" width="7.125" style="9" customWidth="1"/>
    <col min="9742" max="9743" width="6.5" style="9" customWidth="1"/>
    <col min="9744" max="9744" width="5.75" style="9" customWidth="1"/>
    <col min="9745" max="9745" width="6.375" style="9" customWidth="1"/>
    <col min="9746" max="9746" width="6" style="9" customWidth="1"/>
    <col min="9747" max="9747" width="7.75" style="9" customWidth="1"/>
    <col min="9748" max="9748" width="7.375" style="9" customWidth="1"/>
    <col min="9749" max="9985" width="9" style="9"/>
    <col min="9986" max="9986" width="7.875" style="9" customWidth="1"/>
    <col min="9987" max="9987" width="7.625" style="9" customWidth="1"/>
    <col min="9988" max="9988" width="7.5" style="9" customWidth="1"/>
    <col min="9989" max="9989" width="7.75" style="9" customWidth="1"/>
    <col min="9990" max="9992" width="7.5" style="9" customWidth="1"/>
    <col min="9993" max="9993" width="7.75" style="9" customWidth="1"/>
    <col min="9994" max="9994" width="6.75" style="9" customWidth="1"/>
    <col min="9995" max="9995" width="7.875" style="9" customWidth="1"/>
    <col min="9996" max="9996" width="7.25" style="9" customWidth="1"/>
    <col min="9997" max="9997" width="7.125" style="9" customWidth="1"/>
    <col min="9998" max="9999" width="6.5" style="9" customWidth="1"/>
    <col min="10000" max="10000" width="5.75" style="9" customWidth="1"/>
    <col min="10001" max="10001" width="6.375" style="9" customWidth="1"/>
    <col min="10002" max="10002" width="6" style="9" customWidth="1"/>
    <col min="10003" max="10003" width="7.75" style="9" customWidth="1"/>
    <col min="10004" max="10004" width="7.375" style="9" customWidth="1"/>
    <col min="10005" max="10241" width="9" style="9"/>
    <col min="10242" max="10242" width="7.875" style="9" customWidth="1"/>
    <col min="10243" max="10243" width="7.625" style="9" customWidth="1"/>
    <col min="10244" max="10244" width="7.5" style="9" customWidth="1"/>
    <col min="10245" max="10245" width="7.75" style="9" customWidth="1"/>
    <col min="10246" max="10248" width="7.5" style="9" customWidth="1"/>
    <col min="10249" max="10249" width="7.75" style="9" customWidth="1"/>
    <col min="10250" max="10250" width="6.75" style="9" customWidth="1"/>
    <col min="10251" max="10251" width="7.875" style="9" customWidth="1"/>
    <col min="10252" max="10252" width="7.25" style="9" customWidth="1"/>
    <col min="10253" max="10253" width="7.125" style="9" customWidth="1"/>
    <col min="10254" max="10255" width="6.5" style="9" customWidth="1"/>
    <col min="10256" max="10256" width="5.75" style="9" customWidth="1"/>
    <col min="10257" max="10257" width="6.375" style="9" customWidth="1"/>
    <col min="10258" max="10258" width="6" style="9" customWidth="1"/>
    <col min="10259" max="10259" width="7.75" style="9" customWidth="1"/>
    <col min="10260" max="10260" width="7.375" style="9" customWidth="1"/>
    <col min="10261" max="10497" width="9" style="9"/>
    <col min="10498" max="10498" width="7.875" style="9" customWidth="1"/>
    <col min="10499" max="10499" width="7.625" style="9" customWidth="1"/>
    <col min="10500" max="10500" width="7.5" style="9" customWidth="1"/>
    <col min="10501" max="10501" width="7.75" style="9" customWidth="1"/>
    <col min="10502" max="10504" width="7.5" style="9" customWidth="1"/>
    <col min="10505" max="10505" width="7.75" style="9" customWidth="1"/>
    <col min="10506" max="10506" width="6.75" style="9" customWidth="1"/>
    <col min="10507" max="10507" width="7.875" style="9" customWidth="1"/>
    <col min="10508" max="10508" width="7.25" style="9" customWidth="1"/>
    <col min="10509" max="10509" width="7.125" style="9" customWidth="1"/>
    <col min="10510" max="10511" width="6.5" style="9" customWidth="1"/>
    <col min="10512" max="10512" width="5.75" style="9" customWidth="1"/>
    <col min="10513" max="10513" width="6.375" style="9" customWidth="1"/>
    <col min="10514" max="10514" width="6" style="9" customWidth="1"/>
    <col min="10515" max="10515" width="7.75" style="9" customWidth="1"/>
    <col min="10516" max="10516" width="7.375" style="9" customWidth="1"/>
    <col min="10517" max="10753" width="9" style="9"/>
    <col min="10754" max="10754" width="7.875" style="9" customWidth="1"/>
    <col min="10755" max="10755" width="7.625" style="9" customWidth="1"/>
    <col min="10756" max="10756" width="7.5" style="9" customWidth="1"/>
    <col min="10757" max="10757" width="7.75" style="9" customWidth="1"/>
    <col min="10758" max="10760" width="7.5" style="9" customWidth="1"/>
    <col min="10761" max="10761" width="7.75" style="9" customWidth="1"/>
    <col min="10762" max="10762" width="6.75" style="9" customWidth="1"/>
    <col min="10763" max="10763" width="7.875" style="9" customWidth="1"/>
    <col min="10764" max="10764" width="7.25" style="9" customWidth="1"/>
    <col min="10765" max="10765" width="7.125" style="9" customWidth="1"/>
    <col min="10766" max="10767" width="6.5" style="9" customWidth="1"/>
    <col min="10768" max="10768" width="5.75" style="9" customWidth="1"/>
    <col min="10769" max="10769" width="6.375" style="9" customWidth="1"/>
    <col min="10770" max="10770" width="6" style="9" customWidth="1"/>
    <col min="10771" max="10771" width="7.75" style="9" customWidth="1"/>
    <col min="10772" max="10772" width="7.375" style="9" customWidth="1"/>
    <col min="10773" max="11009" width="9" style="9"/>
    <col min="11010" max="11010" width="7.875" style="9" customWidth="1"/>
    <col min="11011" max="11011" width="7.625" style="9" customWidth="1"/>
    <col min="11012" max="11012" width="7.5" style="9" customWidth="1"/>
    <col min="11013" max="11013" width="7.75" style="9" customWidth="1"/>
    <col min="11014" max="11016" width="7.5" style="9" customWidth="1"/>
    <col min="11017" max="11017" width="7.75" style="9" customWidth="1"/>
    <col min="11018" max="11018" width="6.75" style="9" customWidth="1"/>
    <col min="11019" max="11019" width="7.875" style="9" customWidth="1"/>
    <col min="11020" max="11020" width="7.25" style="9" customWidth="1"/>
    <col min="11021" max="11021" width="7.125" style="9" customWidth="1"/>
    <col min="11022" max="11023" width="6.5" style="9" customWidth="1"/>
    <col min="11024" max="11024" width="5.75" style="9" customWidth="1"/>
    <col min="11025" max="11025" width="6.375" style="9" customWidth="1"/>
    <col min="11026" max="11026" width="6" style="9" customWidth="1"/>
    <col min="11027" max="11027" width="7.75" style="9" customWidth="1"/>
    <col min="11028" max="11028" width="7.375" style="9" customWidth="1"/>
    <col min="11029" max="11265" width="9" style="9"/>
    <col min="11266" max="11266" width="7.875" style="9" customWidth="1"/>
    <col min="11267" max="11267" width="7.625" style="9" customWidth="1"/>
    <col min="11268" max="11268" width="7.5" style="9" customWidth="1"/>
    <col min="11269" max="11269" width="7.75" style="9" customWidth="1"/>
    <col min="11270" max="11272" width="7.5" style="9" customWidth="1"/>
    <col min="11273" max="11273" width="7.75" style="9" customWidth="1"/>
    <col min="11274" max="11274" width="6.75" style="9" customWidth="1"/>
    <col min="11275" max="11275" width="7.875" style="9" customWidth="1"/>
    <col min="11276" max="11276" width="7.25" style="9" customWidth="1"/>
    <col min="11277" max="11277" width="7.125" style="9" customWidth="1"/>
    <col min="11278" max="11279" width="6.5" style="9" customWidth="1"/>
    <col min="11280" max="11280" width="5.75" style="9" customWidth="1"/>
    <col min="11281" max="11281" width="6.375" style="9" customWidth="1"/>
    <col min="11282" max="11282" width="6" style="9" customWidth="1"/>
    <col min="11283" max="11283" width="7.75" style="9" customWidth="1"/>
    <col min="11284" max="11284" width="7.375" style="9" customWidth="1"/>
    <col min="11285" max="11521" width="9" style="9"/>
    <col min="11522" max="11522" width="7.875" style="9" customWidth="1"/>
    <col min="11523" max="11523" width="7.625" style="9" customWidth="1"/>
    <col min="11524" max="11524" width="7.5" style="9" customWidth="1"/>
    <col min="11525" max="11525" width="7.75" style="9" customWidth="1"/>
    <col min="11526" max="11528" width="7.5" style="9" customWidth="1"/>
    <col min="11529" max="11529" width="7.75" style="9" customWidth="1"/>
    <col min="11530" max="11530" width="6.75" style="9" customWidth="1"/>
    <col min="11531" max="11531" width="7.875" style="9" customWidth="1"/>
    <col min="11532" max="11532" width="7.25" style="9" customWidth="1"/>
    <col min="11533" max="11533" width="7.125" style="9" customWidth="1"/>
    <col min="11534" max="11535" width="6.5" style="9" customWidth="1"/>
    <col min="11536" max="11536" width="5.75" style="9" customWidth="1"/>
    <col min="11537" max="11537" width="6.375" style="9" customWidth="1"/>
    <col min="11538" max="11538" width="6" style="9" customWidth="1"/>
    <col min="11539" max="11539" width="7.75" style="9" customWidth="1"/>
    <col min="11540" max="11540" width="7.375" style="9" customWidth="1"/>
    <col min="11541" max="11777" width="9" style="9"/>
    <col min="11778" max="11778" width="7.875" style="9" customWidth="1"/>
    <col min="11779" max="11779" width="7.625" style="9" customWidth="1"/>
    <col min="11780" max="11780" width="7.5" style="9" customWidth="1"/>
    <col min="11781" max="11781" width="7.75" style="9" customWidth="1"/>
    <col min="11782" max="11784" width="7.5" style="9" customWidth="1"/>
    <col min="11785" max="11785" width="7.75" style="9" customWidth="1"/>
    <col min="11786" max="11786" width="6.75" style="9" customWidth="1"/>
    <col min="11787" max="11787" width="7.875" style="9" customWidth="1"/>
    <col min="11788" max="11788" width="7.25" style="9" customWidth="1"/>
    <col min="11789" max="11789" width="7.125" style="9" customWidth="1"/>
    <col min="11790" max="11791" width="6.5" style="9" customWidth="1"/>
    <col min="11792" max="11792" width="5.75" style="9" customWidth="1"/>
    <col min="11793" max="11793" width="6.375" style="9" customWidth="1"/>
    <col min="11794" max="11794" width="6" style="9" customWidth="1"/>
    <col min="11795" max="11795" width="7.75" style="9" customWidth="1"/>
    <col min="11796" max="11796" width="7.375" style="9" customWidth="1"/>
    <col min="11797" max="12033" width="9" style="9"/>
    <col min="12034" max="12034" width="7.875" style="9" customWidth="1"/>
    <col min="12035" max="12035" width="7.625" style="9" customWidth="1"/>
    <col min="12036" max="12036" width="7.5" style="9" customWidth="1"/>
    <col min="12037" max="12037" width="7.75" style="9" customWidth="1"/>
    <col min="12038" max="12040" width="7.5" style="9" customWidth="1"/>
    <col min="12041" max="12041" width="7.75" style="9" customWidth="1"/>
    <col min="12042" max="12042" width="6.75" style="9" customWidth="1"/>
    <col min="12043" max="12043" width="7.875" style="9" customWidth="1"/>
    <col min="12044" max="12044" width="7.25" style="9" customWidth="1"/>
    <col min="12045" max="12045" width="7.125" style="9" customWidth="1"/>
    <col min="12046" max="12047" width="6.5" style="9" customWidth="1"/>
    <col min="12048" max="12048" width="5.75" style="9" customWidth="1"/>
    <col min="12049" max="12049" width="6.375" style="9" customWidth="1"/>
    <col min="12050" max="12050" width="6" style="9" customWidth="1"/>
    <col min="12051" max="12051" width="7.75" style="9" customWidth="1"/>
    <col min="12052" max="12052" width="7.375" style="9" customWidth="1"/>
    <col min="12053" max="12289" width="9" style="9"/>
    <col min="12290" max="12290" width="7.875" style="9" customWidth="1"/>
    <col min="12291" max="12291" width="7.625" style="9" customWidth="1"/>
    <col min="12292" max="12292" width="7.5" style="9" customWidth="1"/>
    <col min="12293" max="12293" width="7.75" style="9" customWidth="1"/>
    <col min="12294" max="12296" width="7.5" style="9" customWidth="1"/>
    <col min="12297" max="12297" width="7.75" style="9" customWidth="1"/>
    <col min="12298" max="12298" width="6.75" style="9" customWidth="1"/>
    <col min="12299" max="12299" width="7.875" style="9" customWidth="1"/>
    <col min="12300" max="12300" width="7.25" style="9" customWidth="1"/>
    <col min="12301" max="12301" width="7.125" style="9" customWidth="1"/>
    <col min="12302" max="12303" width="6.5" style="9" customWidth="1"/>
    <col min="12304" max="12304" width="5.75" style="9" customWidth="1"/>
    <col min="12305" max="12305" width="6.375" style="9" customWidth="1"/>
    <col min="12306" max="12306" width="6" style="9" customWidth="1"/>
    <col min="12307" max="12307" width="7.75" style="9" customWidth="1"/>
    <col min="12308" max="12308" width="7.375" style="9" customWidth="1"/>
    <col min="12309" max="12545" width="9" style="9"/>
    <col min="12546" max="12546" width="7.875" style="9" customWidth="1"/>
    <col min="12547" max="12547" width="7.625" style="9" customWidth="1"/>
    <col min="12548" max="12548" width="7.5" style="9" customWidth="1"/>
    <col min="12549" max="12549" width="7.75" style="9" customWidth="1"/>
    <col min="12550" max="12552" width="7.5" style="9" customWidth="1"/>
    <col min="12553" max="12553" width="7.75" style="9" customWidth="1"/>
    <col min="12554" max="12554" width="6.75" style="9" customWidth="1"/>
    <col min="12555" max="12555" width="7.875" style="9" customWidth="1"/>
    <col min="12556" max="12556" width="7.25" style="9" customWidth="1"/>
    <col min="12557" max="12557" width="7.125" style="9" customWidth="1"/>
    <col min="12558" max="12559" width="6.5" style="9" customWidth="1"/>
    <col min="12560" max="12560" width="5.75" style="9" customWidth="1"/>
    <col min="12561" max="12561" width="6.375" style="9" customWidth="1"/>
    <col min="12562" max="12562" width="6" style="9" customWidth="1"/>
    <col min="12563" max="12563" width="7.75" style="9" customWidth="1"/>
    <col min="12564" max="12564" width="7.375" style="9" customWidth="1"/>
    <col min="12565" max="12801" width="9" style="9"/>
    <col min="12802" max="12802" width="7.875" style="9" customWidth="1"/>
    <col min="12803" max="12803" width="7.625" style="9" customWidth="1"/>
    <col min="12804" max="12804" width="7.5" style="9" customWidth="1"/>
    <col min="12805" max="12805" width="7.75" style="9" customWidth="1"/>
    <col min="12806" max="12808" width="7.5" style="9" customWidth="1"/>
    <col min="12809" max="12809" width="7.75" style="9" customWidth="1"/>
    <col min="12810" max="12810" width="6.75" style="9" customWidth="1"/>
    <col min="12811" max="12811" width="7.875" style="9" customWidth="1"/>
    <col min="12812" max="12812" width="7.25" style="9" customWidth="1"/>
    <col min="12813" max="12813" width="7.125" style="9" customWidth="1"/>
    <col min="12814" max="12815" width="6.5" style="9" customWidth="1"/>
    <col min="12816" max="12816" width="5.75" style="9" customWidth="1"/>
    <col min="12817" max="12817" width="6.375" style="9" customWidth="1"/>
    <col min="12818" max="12818" width="6" style="9" customWidth="1"/>
    <col min="12819" max="12819" width="7.75" style="9" customWidth="1"/>
    <col min="12820" max="12820" width="7.375" style="9" customWidth="1"/>
    <col min="12821" max="13057" width="9" style="9"/>
    <col min="13058" max="13058" width="7.875" style="9" customWidth="1"/>
    <col min="13059" max="13059" width="7.625" style="9" customWidth="1"/>
    <col min="13060" max="13060" width="7.5" style="9" customWidth="1"/>
    <col min="13061" max="13061" width="7.75" style="9" customWidth="1"/>
    <col min="13062" max="13064" width="7.5" style="9" customWidth="1"/>
    <col min="13065" max="13065" width="7.75" style="9" customWidth="1"/>
    <col min="13066" max="13066" width="6.75" style="9" customWidth="1"/>
    <col min="13067" max="13067" width="7.875" style="9" customWidth="1"/>
    <col min="13068" max="13068" width="7.25" style="9" customWidth="1"/>
    <col min="13069" max="13069" width="7.125" style="9" customWidth="1"/>
    <col min="13070" max="13071" width="6.5" style="9" customWidth="1"/>
    <col min="13072" max="13072" width="5.75" style="9" customWidth="1"/>
    <col min="13073" max="13073" width="6.375" style="9" customWidth="1"/>
    <col min="13074" max="13074" width="6" style="9" customWidth="1"/>
    <col min="13075" max="13075" width="7.75" style="9" customWidth="1"/>
    <col min="13076" max="13076" width="7.375" style="9" customWidth="1"/>
    <col min="13077" max="13313" width="9" style="9"/>
    <col min="13314" max="13314" width="7.875" style="9" customWidth="1"/>
    <col min="13315" max="13315" width="7.625" style="9" customWidth="1"/>
    <col min="13316" max="13316" width="7.5" style="9" customWidth="1"/>
    <col min="13317" max="13317" width="7.75" style="9" customWidth="1"/>
    <col min="13318" max="13320" width="7.5" style="9" customWidth="1"/>
    <col min="13321" max="13321" width="7.75" style="9" customWidth="1"/>
    <col min="13322" max="13322" width="6.75" style="9" customWidth="1"/>
    <col min="13323" max="13323" width="7.875" style="9" customWidth="1"/>
    <col min="13324" max="13324" width="7.25" style="9" customWidth="1"/>
    <col min="13325" max="13325" width="7.125" style="9" customWidth="1"/>
    <col min="13326" max="13327" width="6.5" style="9" customWidth="1"/>
    <col min="13328" max="13328" width="5.75" style="9" customWidth="1"/>
    <col min="13329" max="13329" width="6.375" style="9" customWidth="1"/>
    <col min="13330" max="13330" width="6" style="9" customWidth="1"/>
    <col min="13331" max="13331" width="7.75" style="9" customWidth="1"/>
    <col min="13332" max="13332" width="7.375" style="9" customWidth="1"/>
    <col min="13333" max="13569" width="9" style="9"/>
    <col min="13570" max="13570" width="7.875" style="9" customWidth="1"/>
    <col min="13571" max="13571" width="7.625" style="9" customWidth="1"/>
    <col min="13572" max="13572" width="7.5" style="9" customWidth="1"/>
    <col min="13573" max="13573" width="7.75" style="9" customWidth="1"/>
    <col min="13574" max="13576" width="7.5" style="9" customWidth="1"/>
    <col min="13577" max="13577" width="7.75" style="9" customWidth="1"/>
    <col min="13578" max="13578" width="6.75" style="9" customWidth="1"/>
    <col min="13579" max="13579" width="7.875" style="9" customWidth="1"/>
    <col min="13580" max="13580" width="7.25" style="9" customWidth="1"/>
    <col min="13581" max="13581" width="7.125" style="9" customWidth="1"/>
    <col min="13582" max="13583" width="6.5" style="9" customWidth="1"/>
    <col min="13584" max="13584" width="5.75" style="9" customWidth="1"/>
    <col min="13585" max="13585" width="6.375" style="9" customWidth="1"/>
    <col min="13586" max="13586" width="6" style="9" customWidth="1"/>
    <col min="13587" max="13587" width="7.75" style="9" customWidth="1"/>
    <col min="13588" max="13588" width="7.375" style="9" customWidth="1"/>
    <col min="13589" max="13825" width="9" style="9"/>
    <col min="13826" max="13826" width="7.875" style="9" customWidth="1"/>
    <col min="13827" max="13827" width="7.625" style="9" customWidth="1"/>
    <col min="13828" max="13828" width="7.5" style="9" customWidth="1"/>
    <col min="13829" max="13829" width="7.75" style="9" customWidth="1"/>
    <col min="13830" max="13832" width="7.5" style="9" customWidth="1"/>
    <col min="13833" max="13833" width="7.75" style="9" customWidth="1"/>
    <col min="13834" max="13834" width="6.75" style="9" customWidth="1"/>
    <col min="13835" max="13835" width="7.875" style="9" customWidth="1"/>
    <col min="13836" max="13836" width="7.25" style="9" customWidth="1"/>
    <col min="13837" max="13837" width="7.125" style="9" customWidth="1"/>
    <col min="13838" max="13839" width="6.5" style="9" customWidth="1"/>
    <col min="13840" max="13840" width="5.75" style="9" customWidth="1"/>
    <col min="13841" max="13841" width="6.375" style="9" customWidth="1"/>
    <col min="13842" max="13842" width="6" style="9" customWidth="1"/>
    <col min="13843" max="13843" width="7.75" style="9" customWidth="1"/>
    <col min="13844" max="13844" width="7.375" style="9" customWidth="1"/>
    <col min="13845" max="14081" width="9" style="9"/>
    <col min="14082" max="14082" width="7.875" style="9" customWidth="1"/>
    <col min="14083" max="14083" width="7.625" style="9" customWidth="1"/>
    <col min="14084" max="14084" width="7.5" style="9" customWidth="1"/>
    <col min="14085" max="14085" width="7.75" style="9" customWidth="1"/>
    <col min="14086" max="14088" width="7.5" style="9" customWidth="1"/>
    <col min="14089" max="14089" width="7.75" style="9" customWidth="1"/>
    <col min="14090" max="14090" width="6.75" style="9" customWidth="1"/>
    <col min="14091" max="14091" width="7.875" style="9" customWidth="1"/>
    <col min="14092" max="14092" width="7.25" style="9" customWidth="1"/>
    <col min="14093" max="14093" width="7.125" style="9" customWidth="1"/>
    <col min="14094" max="14095" width="6.5" style="9" customWidth="1"/>
    <col min="14096" max="14096" width="5.75" style="9" customWidth="1"/>
    <col min="14097" max="14097" width="6.375" style="9" customWidth="1"/>
    <col min="14098" max="14098" width="6" style="9" customWidth="1"/>
    <col min="14099" max="14099" width="7.75" style="9" customWidth="1"/>
    <col min="14100" max="14100" width="7.375" style="9" customWidth="1"/>
    <col min="14101" max="14337" width="9" style="9"/>
    <col min="14338" max="14338" width="7.875" style="9" customWidth="1"/>
    <col min="14339" max="14339" width="7.625" style="9" customWidth="1"/>
    <col min="14340" max="14340" width="7.5" style="9" customWidth="1"/>
    <col min="14341" max="14341" width="7.75" style="9" customWidth="1"/>
    <col min="14342" max="14344" width="7.5" style="9" customWidth="1"/>
    <col min="14345" max="14345" width="7.75" style="9" customWidth="1"/>
    <col min="14346" max="14346" width="6.75" style="9" customWidth="1"/>
    <col min="14347" max="14347" width="7.875" style="9" customWidth="1"/>
    <col min="14348" max="14348" width="7.25" style="9" customWidth="1"/>
    <col min="14349" max="14349" width="7.125" style="9" customWidth="1"/>
    <col min="14350" max="14351" width="6.5" style="9" customWidth="1"/>
    <col min="14352" max="14352" width="5.75" style="9" customWidth="1"/>
    <col min="14353" max="14353" width="6.375" style="9" customWidth="1"/>
    <col min="14354" max="14354" width="6" style="9" customWidth="1"/>
    <col min="14355" max="14355" width="7.75" style="9" customWidth="1"/>
    <col min="14356" max="14356" width="7.375" style="9" customWidth="1"/>
    <col min="14357" max="14593" width="9" style="9"/>
    <col min="14594" max="14594" width="7.875" style="9" customWidth="1"/>
    <col min="14595" max="14595" width="7.625" style="9" customWidth="1"/>
    <col min="14596" max="14596" width="7.5" style="9" customWidth="1"/>
    <col min="14597" max="14597" width="7.75" style="9" customWidth="1"/>
    <col min="14598" max="14600" width="7.5" style="9" customWidth="1"/>
    <col min="14601" max="14601" width="7.75" style="9" customWidth="1"/>
    <col min="14602" max="14602" width="6.75" style="9" customWidth="1"/>
    <col min="14603" max="14603" width="7.875" style="9" customWidth="1"/>
    <col min="14604" max="14604" width="7.25" style="9" customWidth="1"/>
    <col min="14605" max="14605" width="7.125" style="9" customWidth="1"/>
    <col min="14606" max="14607" width="6.5" style="9" customWidth="1"/>
    <col min="14608" max="14608" width="5.75" style="9" customWidth="1"/>
    <col min="14609" max="14609" width="6.375" style="9" customWidth="1"/>
    <col min="14610" max="14610" width="6" style="9" customWidth="1"/>
    <col min="14611" max="14611" width="7.75" style="9" customWidth="1"/>
    <col min="14612" max="14612" width="7.375" style="9" customWidth="1"/>
    <col min="14613" max="14849" width="9" style="9"/>
    <col min="14850" max="14850" width="7.875" style="9" customWidth="1"/>
    <col min="14851" max="14851" width="7.625" style="9" customWidth="1"/>
    <col min="14852" max="14852" width="7.5" style="9" customWidth="1"/>
    <col min="14853" max="14853" width="7.75" style="9" customWidth="1"/>
    <col min="14854" max="14856" width="7.5" style="9" customWidth="1"/>
    <col min="14857" max="14857" width="7.75" style="9" customWidth="1"/>
    <col min="14858" max="14858" width="6.75" style="9" customWidth="1"/>
    <col min="14859" max="14859" width="7.875" style="9" customWidth="1"/>
    <col min="14860" max="14860" width="7.25" style="9" customWidth="1"/>
    <col min="14861" max="14861" width="7.125" style="9" customWidth="1"/>
    <col min="14862" max="14863" width="6.5" style="9" customWidth="1"/>
    <col min="14864" max="14864" width="5.75" style="9" customWidth="1"/>
    <col min="14865" max="14865" width="6.375" style="9" customWidth="1"/>
    <col min="14866" max="14866" width="6" style="9" customWidth="1"/>
    <col min="14867" max="14867" width="7.75" style="9" customWidth="1"/>
    <col min="14868" max="14868" width="7.375" style="9" customWidth="1"/>
    <col min="14869" max="15105" width="9" style="9"/>
    <col min="15106" max="15106" width="7.875" style="9" customWidth="1"/>
    <col min="15107" max="15107" width="7.625" style="9" customWidth="1"/>
    <col min="15108" max="15108" width="7.5" style="9" customWidth="1"/>
    <col min="15109" max="15109" width="7.75" style="9" customWidth="1"/>
    <col min="15110" max="15112" width="7.5" style="9" customWidth="1"/>
    <col min="15113" max="15113" width="7.75" style="9" customWidth="1"/>
    <col min="15114" max="15114" width="6.75" style="9" customWidth="1"/>
    <col min="15115" max="15115" width="7.875" style="9" customWidth="1"/>
    <col min="15116" max="15116" width="7.25" style="9" customWidth="1"/>
    <col min="15117" max="15117" width="7.125" style="9" customWidth="1"/>
    <col min="15118" max="15119" width="6.5" style="9" customWidth="1"/>
    <col min="15120" max="15120" width="5.75" style="9" customWidth="1"/>
    <col min="15121" max="15121" width="6.375" style="9" customWidth="1"/>
    <col min="15122" max="15122" width="6" style="9" customWidth="1"/>
    <col min="15123" max="15123" width="7.75" style="9" customWidth="1"/>
    <col min="15124" max="15124" width="7.375" style="9" customWidth="1"/>
    <col min="15125" max="15361" width="9" style="9"/>
    <col min="15362" max="15362" width="7.875" style="9" customWidth="1"/>
    <col min="15363" max="15363" width="7.625" style="9" customWidth="1"/>
    <col min="15364" max="15364" width="7.5" style="9" customWidth="1"/>
    <col min="15365" max="15365" width="7.75" style="9" customWidth="1"/>
    <col min="15366" max="15368" width="7.5" style="9" customWidth="1"/>
    <col min="15369" max="15369" width="7.75" style="9" customWidth="1"/>
    <col min="15370" max="15370" width="6.75" style="9" customWidth="1"/>
    <col min="15371" max="15371" width="7.875" style="9" customWidth="1"/>
    <col min="15372" max="15372" width="7.25" style="9" customWidth="1"/>
    <col min="15373" max="15373" width="7.125" style="9" customWidth="1"/>
    <col min="15374" max="15375" width="6.5" style="9" customWidth="1"/>
    <col min="15376" max="15376" width="5.75" style="9" customWidth="1"/>
    <col min="15377" max="15377" width="6.375" style="9" customWidth="1"/>
    <col min="15378" max="15378" width="6" style="9" customWidth="1"/>
    <col min="15379" max="15379" width="7.75" style="9" customWidth="1"/>
    <col min="15380" max="15380" width="7.375" style="9" customWidth="1"/>
    <col min="15381" max="15617" width="9" style="9"/>
    <col min="15618" max="15618" width="7.875" style="9" customWidth="1"/>
    <col min="15619" max="15619" width="7.625" style="9" customWidth="1"/>
    <col min="15620" max="15620" width="7.5" style="9" customWidth="1"/>
    <col min="15621" max="15621" width="7.75" style="9" customWidth="1"/>
    <col min="15622" max="15624" width="7.5" style="9" customWidth="1"/>
    <col min="15625" max="15625" width="7.75" style="9" customWidth="1"/>
    <col min="15626" max="15626" width="6.75" style="9" customWidth="1"/>
    <col min="15627" max="15627" width="7.875" style="9" customWidth="1"/>
    <col min="15628" max="15628" width="7.25" style="9" customWidth="1"/>
    <col min="15629" max="15629" width="7.125" style="9" customWidth="1"/>
    <col min="15630" max="15631" width="6.5" style="9" customWidth="1"/>
    <col min="15632" max="15632" width="5.75" style="9" customWidth="1"/>
    <col min="15633" max="15633" width="6.375" style="9" customWidth="1"/>
    <col min="15634" max="15634" width="6" style="9" customWidth="1"/>
    <col min="15635" max="15635" width="7.75" style="9" customWidth="1"/>
    <col min="15636" max="15636" width="7.375" style="9" customWidth="1"/>
    <col min="15637" max="15873" width="9" style="9"/>
    <col min="15874" max="15874" width="7.875" style="9" customWidth="1"/>
    <col min="15875" max="15875" width="7.625" style="9" customWidth="1"/>
    <col min="15876" max="15876" width="7.5" style="9" customWidth="1"/>
    <col min="15877" max="15877" width="7.75" style="9" customWidth="1"/>
    <col min="15878" max="15880" width="7.5" style="9" customWidth="1"/>
    <col min="15881" max="15881" width="7.75" style="9" customWidth="1"/>
    <col min="15882" max="15882" width="6.75" style="9" customWidth="1"/>
    <col min="15883" max="15883" width="7.875" style="9" customWidth="1"/>
    <col min="15884" max="15884" width="7.25" style="9" customWidth="1"/>
    <col min="15885" max="15885" width="7.125" style="9" customWidth="1"/>
    <col min="15886" max="15887" width="6.5" style="9" customWidth="1"/>
    <col min="15888" max="15888" width="5.75" style="9" customWidth="1"/>
    <col min="15889" max="15889" width="6.375" style="9" customWidth="1"/>
    <col min="15890" max="15890" width="6" style="9" customWidth="1"/>
    <col min="15891" max="15891" width="7.75" style="9" customWidth="1"/>
    <col min="15892" max="15892" width="7.375" style="9" customWidth="1"/>
    <col min="15893" max="16129" width="9" style="9"/>
    <col min="16130" max="16130" width="7.875" style="9" customWidth="1"/>
    <col min="16131" max="16131" width="7.625" style="9" customWidth="1"/>
    <col min="16132" max="16132" width="7.5" style="9" customWidth="1"/>
    <col min="16133" max="16133" width="7.75" style="9" customWidth="1"/>
    <col min="16134" max="16136" width="7.5" style="9" customWidth="1"/>
    <col min="16137" max="16137" width="7.75" style="9" customWidth="1"/>
    <col min="16138" max="16138" width="6.75" style="9" customWidth="1"/>
    <col min="16139" max="16139" width="7.875" style="9" customWidth="1"/>
    <col min="16140" max="16140" width="7.25" style="9" customWidth="1"/>
    <col min="16141" max="16141" width="7.125" style="9" customWidth="1"/>
    <col min="16142" max="16143" width="6.5" style="9" customWidth="1"/>
    <col min="16144" max="16144" width="5.75" style="9" customWidth="1"/>
    <col min="16145" max="16145" width="6.375" style="9" customWidth="1"/>
    <col min="16146" max="16146" width="6" style="9" customWidth="1"/>
    <col min="16147" max="16147" width="7.75" style="9" customWidth="1"/>
    <col min="16148" max="16148" width="7.375" style="9" customWidth="1"/>
    <col min="16149" max="16384" width="9" style="9"/>
  </cols>
  <sheetData>
    <row r="1" spans="1:20" ht="21" customHeight="1">
      <c r="A1" s="424" t="s">
        <v>554</v>
      </c>
      <c r="B1" s="424"/>
      <c r="C1" s="353"/>
      <c r="D1" s="353"/>
      <c r="E1" s="353"/>
      <c r="F1" s="353"/>
      <c r="G1" s="353"/>
      <c r="H1" s="353"/>
      <c r="I1" s="353"/>
      <c r="J1" s="353"/>
      <c r="K1" s="353"/>
      <c r="L1" s="353"/>
      <c r="M1" s="353"/>
      <c r="N1" s="353"/>
      <c r="O1" s="353"/>
      <c r="P1" s="353"/>
      <c r="Q1" s="353"/>
      <c r="R1" s="353"/>
      <c r="S1" s="397"/>
      <c r="T1" s="353"/>
    </row>
    <row r="2" spans="1:20">
      <c r="A2" s="10"/>
      <c r="B2" s="10"/>
      <c r="C2" s="10"/>
      <c r="D2" s="10"/>
      <c r="E2" s="10"/>
      <c r="F2" s="10"/>
      <c r="G2" s="10"/>
      <c r="H2" s="10"/>
      <c r="I2" s="10"/>
      <c r="J2" s="10"/>
      <c r="K2" s="10"/>
      <c r="L2" s="10"/>
      <c r="M2" s="10"/>
      <c r="N2" s="10"/>
      <c r="O2" s="10"/>
      <c r="P2" s="8"/>
      <c r="Q2" s="8"/>
      <c r="R2" s="8"/>
      <c r="S2" s="8"/>
      <c r="T2" s="8"/>
    </row>
    <row r="3" spans="1:20" ht="17.25" customHeight="1">
      <c r="A3" s="434" t="s">
        <v>594</v>
      </c>
      <c r="B3" s="434"/>
      <c r="C3" s="364"/>
      <c r="D3" s="11"/>
      <c r="E3" s="11"/>
      <c r="F3" s="11"/>
      <c r="G3" s="11"/>
      <c r="H3" s="11"/>
      <c r="I3" s="11"/>
      <c r="J3" s="11"/>
      <c r="K3" s="11"/>
      <c r="L3" s="11"/>
      <c r="M3" s="11"/>
      <c r="N3" s="11"/>
      <c r="O3" s="11"/>
      <c r="P3" s="8"/>
      <c r="Q3" s="8"/>
      <c r="R3" s="8"/>
      <c r="S3" s="8"/>
      <c r="T3" s="359"/>
    </row>
    <row r="4" spans="1:20" ht="28.5" customHeight="1">
      <c r="A4" s="425" t="s">
        <v>638</v>
      </c>
      <c r="B4" s="427" t="s">
        <v>40</v>
      </c>
      <c r="C4" s="429" t="s">
        <v>296</v>
      </c>
      <c r="D4" s="431" t="s">
        <v>250</v>
      </c>
      <c r="E4" s="435" t="s">
        <v>587</v>
      </c>
      <c r="F4" s="436"/>
      <c r="G4" s="436"/>
      <c r="H4" s="436"/>
      <c r="I4" s="436"/>
      <c r="J4" s="436"/>
      <c r="K4" s="436"/>
      <c r="L4" s="436"/>
      <c r="M4" s="436"/>
      <c r="N4" s="436"/>
      <c r="O4" s="436"/>
      <c r="P4" s="436"/>
      <c r="Q4" s="436"/>
      <c r="R4" s="437"/>
      <c r="S4" s="431" t="s">
        <v>611</v>
      </c>
      <c r="T4" s="422" t="s">
        <v>608</v>
      </c>
    </row>
    <row r="5" spans="1:20" ht="28.5" customHeight="1">
      <c r="A5" s="426"/>
      <c r="B5" s="428"/>
      <c r="C5" s="430"/>
      <c r="D5" s="432"/>
      <c r="E5" s="12" t="s">
        <v>22</v>
      </c>
      <c r="F5" s="12" t="s">
        <v>41</v>
      </c>
      <c r="G5" s="12" t="s">
        <v>42</v>
      </c>
      <c r="H5" s="12" t="s">
        <v>43</v>
      </c>
      <c r="I5" s="12" t="s">
        <v>44</v>
      </c>
      <c r="J5" s="12" t="s">
        <v>45</v>
      </c>
      <c r="K5" s="12" t="s">
        <v>46</v>
      </c>
      <c r="L5" s="12" t="s">
        <v>47</v>
      </c>
      <c r="M5" s="12" t="s">
        <v>48</v>
      </c>
      <c r="N5" s="12" t="s">
        <v>49</v>
      </c>
      <c r="O5" s="366" t="s">
        <v>50</v>
      </c>
      <c r="P5" s="360" t="s">
        <v>51</v>
      </c>
      <c r="Q5" s="360" t="s">
        <v>52</v>
      </c>
      <c r="R5" s="360" t="s">
        <v>53</v>
      </c>
      <c r="S5" s="432"/>
      <c r="T5" s="423"/>
    </row>
    <row r="6" spans="1:20" ht="28.5" customHeight="1">
      <c r="A6" s="167" t="s">
        <v>6</v>
      </c>
      <c r="B6" s="173">
        <f>SUM(C6,D6,E6,S6,T6)</f>
        <v>654</v>
      </c>
      <c r="C6" s="171">
        <v>1</v>
      </c>
      <c r="D6" s="171">
        <v>5</v>
      </c>
      <c r="E6" s="171">
        <f>SUM(F6:R6)</f>
        <v>554</v>
      </c>
      <c r="F6" s="171">
        <v>0</v>
      </c>
      <c r="G6" s="171">
        <v>0</v>
      </c>
      <c r="H6" s="171">
        <v>1</v>
      </c>
      <c r="I6" s="171">
        <v>5</v>
      </c>
      <c r="J6" s="171">
        <v>39</v>
      </c>
      <c r="K6" s="171">
        <v>121</v>
      </c>
      <c r="L6" s="171">
        <v>166</v>
      </c>
      <c r="M6" s="171">
        <v>166</v>
      </c>
      <c r="N6" s="171">
        <v>56</v>
      </c>
      <c r="O6" s="171">
        <v>0</v>
      </c>
      <c r="P6" s="171">
        <v>0</v>
      </c>
      <c r="Q6" s="171">
        <v>0</v>
      </c>
      <c r="R6" s="171">
        <v>0</v>
      </c>
      <c r="S6" s="171">
        <v>0</v>
      </c>
      <c r="T6" s="172">
        <v>94</v>
      </c>
    </row>
    <row r="7" spans="1:20" ht="28.5" customHeight="1">
      <c r="A7" s="168" t="s">
        <v>7</v>
      </c>
      <c r="B7" s="173">
        <f t="shared" ref="B7:B11" si="0">SUM(C7,D7,E7,S7,T7)</f>
        <v>654</v>
      </c>
      <c r="C7" s="174">
        <v>1</v>
      </c>
      <c r="D7" s="174">
        <v>5</v>
      </c>
      <c r="E7" s="174">
        <f>SUM(F7:R7)</f>
        <v>564</v>
      </c>
      <c r="F7" s="174">
        <v>0</v>
      </c>
      <c r="G7" s="174">
        <v>0</v>
      </c>
      <c r="H7" s="174">
        <v>1</v>
      </c>
      <c r="I7" s="174">
        <v>5</v>
      </c>
      <c r="J7" s="174">
        <v>39</v>
      </c>
      <c r="K7" s="174">
        <v>127</v>
      </c>
      <c r="L7" s="174">
        <v>168</v>
      </c>
      <c r="M7" s="174">
        <v>173</v>
      </c>
      <c r="N7" s="174">
        <v>51</v>
      </c>
      <c r="O7" s="174">
        <v>0</v>
      </c>
      <c r="P7" s="174">
        <v>0</v>
      </c>
      <c r="Q7" s="174">
        <v>0</v>
      </c>
      <c r="R7" s="174">
        <v>0</v>
      </c>
      <c r="S7" s="174">
        <v>0</v>
      </c>
      <c r="T7" s="175">
        <v>84</v>
      </c>
    </row>
    <row r="8" spans="1:20" ht="28.5" customHeight="1">
      <c r="A8" s="168" t="s">
        <v>8</v>
      </c>
      <c r="B8" s="173">
        <f t="shared" si="0"/>
        <v>671</v>
      </c>
      <c r="C8" s="174">
        <v>1</v>
      </c>
      <c r="D8" s="174">
        <v>5</v>
      </c>
      <c r="E8" s="174">
        <f t="shared" ref="E8:E9" si="1">SUM(F8:R8)</f>
        <v>591</v>
      </c>
      <c r="F8" s="174">
        <v>0</v>
      </c>
      <c r="G8" s="174">
        <v>0</v>
      </c>
      <c r="H8" s="174">
        <v>1</v>
      </c>
      <c r="I8" s="174">
        <v>5</v>
      </c>
      <c r="J8" s="174">
        <v>39</v>
      </c>
      <c r="K8" s="174">
        <v>134</v>
      </c>
      <c r="L8" s="174">
        <v>170</v>
      </c>
      <c r="M8" s="174">
        <v>181</v>
      </c>
      <c r="N8" s="174">
        <v>61</v>
      </c>
      <c r="O8" s="174">
        <v>0</v>
      </c>
      <c r="P8" s="174">
        <v>0</v>
      </c>
      <c r="Q8" s="174">
        <v>0</v>
      </c>
      <c r="R8" s="174">
        <v>0</v>
      </c>
      <c r="S8" s="174">
        <v>0</v>
      </c>
      <c r="T8" s="175">
        <v>74</v>
      </c>
    </row>
    <row r="9" spans="1:20" ht="28.5" customHeight="1">
      <c r="A9" s="168" t="s">
        <v>9</v>
      </c>
      <c r="B9" s="173">
        <f t="shared" si="0"/>
        <v>675</v>
      </c>
      <c r="C9" s="174">
        <v>1</v>
      </c>
      <c r="D9" s="174">
        <v>1</v>
      </c>
      <c r="E9" s="174">
        <f t="shared" si="1"/>
        <v>673</v>
      </c>
      <c r="F9" s="174">
        <v>0</v>
      </c>
      <c r="G9" s="174">
        <v>0</v>
      </c>
      <c r="H9" s="174">
        <v>1</v>
      </c>
      <c r="I9" s="174">
        <v>5</v>
      </c>
      <c r="J9" s="174">
        <v>38</v>
      </c>
      <c r="K9" s="174">
        <v>146</v>
      </c>
      <c r="L9" s="174">
        <v>210</v>
      </c>
      <c r="M9" s="174">
        <v>207</v>
      </c>
      <c r="N9" s="174">
        <v>66</v>
      </c>
      <c r="O9" s="174">
        <v>0</v>
      </c>
      <c r="P9" s="174">
        <v>0</v>
      </c>
      <c r="Q9" s="174">
        <v>0</v>
      </c>
      <c r="R9" s="174">
        <v>0</v>
      </c>
      <c r="S9" s="174">
        <v>0</v>
      </c>
      <c r="T9" s="175">
        <v>0</v>
      </c>
    </row>
    <row r="10" spans="1:20" ht="28.5" customHeight="1">
      <c r="A10" s="168" t="s">
        <v>217</v>
      </c>
      <c r="B10" s="173">
        <f t="shared" si="0"/>
        <v>690</v>
      </c>
      <c r="C10" s="177">
        <v>1</v>
      </c>
      <c r="D10" s="177">
        <v>1</v>
      </c>
      <c r="E10" s="177">
        <f t="shared" ref="E10" si="2">SUM(F10:N10)</f>
        <v>688</v>
      </c>
      <c r="F10" s="177">
        <v>0</v>
      </c>
      <c r="G10" s="177">
        <v>0</v>
      </c>
      <c r="H10" s="177">
        <v>1</v>
      </c>
      <c r="I10" s="177">
        <v>5</v>
      </c>
      <c r="J10" s="177">
        <v>38</v>
      </c>
      <c r="K10" s="177">
        <v>146</v>
      </c>
      <c r="L10" s="177">
        <v>212</v>
      </c>
      <c r="M10" s="177">
        <v>205</v>
      </c>
      <c r="N10" s="177">
        <v>81</v>
      </c>
      <c r="O10" s="177">
        <v>0</v>
      </c>
      <c r="P10" s="177">
        <v>0</v>
      </c>
      <c r="Q10" s="177">
        <v>0</v>
      </c>
      <c r="R10" s="177">
        <v>0</v>
      </c>
      <c r="S10" s="177">
        <v>0</v>
      </c>
      <c r="T10" s="178">
        <v>0</v>
      </c>
    </row>
    <row r="11" spans="1:20" ht="28.5" customHeight="1">
      <c r="A11" s="169" t="s">
        <v>222</v>
      </c>
      <c r="B11" s="220">
        <f t="shared" si="0"/>
        <v>699</v>
      </c>
      <c r="C11" s="180">
        <v>1</v>
      </c>
      <c r="D11" s="180">
        <v>1</v>
      </c>
      <c r="E11" s="180">
        <f>SUM(F11:R11)</f>
        <v>697</v>
      </c>
      <c r="F11" s="180">
        <v>0</v>
      </c>
      <c r="G11" s="180">
        <v>0</v>
      </c>
      <c r="H11" s="180">
        <v>1</v>
      </c>
      <c r="I11" s="180">
        <v>5</v>
      </c>
      <c r="J11" s="180">
        <v>39</v>
      </c>
      <c r="K11" s="180">
        <v>148</v>
      </c>
      <c r="L11" s="180">
        <v>214</v>
      </c>
      <c r="M11" s="180">
        <v>178</v>
      </c>
      <c r="N11" s="180">
        <v>112</v>
      </c>
      <c r="O11" s="180">
        <v>0</v>
      </c>
      <c r="P11" s="180">
        <v>0</v>
      </c>
      <c r="Q11" s="180">
        <v>0</v>
      </c>
      <c r="R11" s="180">
        <v>0</v>
      </c>
      <c r="S11" s="180">
        <v>0</v>
      </c>
      <c r="T11" s="181">
        <v>0</v>
      </c>
    </row>
    <row r="13" spans="1:20" ht="20.100000000000001" customHeight="1">
      <c r="A13" s="433" t="s">
        <v>595</v>
      </c>
      <c r="B13" s="433"/>
      <c r="C13" s="394"/>
      <c r="D13" s="394"/>
    </row>
    <row r="14" spans="1:20" ht="20.100000000000001" customHeight="1">
      <c r="A14" s="433" t="s">
        <v>610</v>
      </c>
      <c r="B14" s="433"/>
      <c r="C14" s="433"/>
      <c r="D14" s="433"/>
      <c r="E14" s="433"/>
      <c r="F14" s="433"/>
    </row>
  </sheetData>
  <protectedRanges>
    <protectedRange sqref="B14:D14" name="범위1_1"/>
  </protectedRanges>
  <mergeCells count="11">
    <mergeCell ref="A13:B13"/>
    <mergeCell ref="A3:B3"/>
    <mergeCell ref="D4:D5"/>
    <mergeCell ref="E4:R4"/>
    <mergeCell ref="A14:F14"/>
    <mergeCell ref="T4:T5"/>
    <mergeCell ref="A1:B1"/>
    <mergeCell ref="A4:A5"/>
    <mergeCell ref="B4:B5"/>
    <mergeCell ref="C4:C5"/>
    <mergeCell ref="S4:S5"/>
  </mergeCells>
  <phoneticPr fontId="1" type="noConversion"/>
  <pageMargins left="0.15748031496062992" right="0.15748031496062992" top="0.31496062992125984" bottom="0.15748031496062992" header="0.31496062992125984" footer="0.15748031496062992"/>
  <pageSetup paperSize="9" scale="90" orientation="landscape" horizontalDpi="300" verticalDpi="300" r:id="rId1"/>
  <headerFooter alignWithMargins="0"/>
  <ignoredErrors>
    <ignoredError sqref="E6:E9 E11" formulaRange="1"/>
    <ignoredError sqref="E10" formula="1" formulaRange="1"/>
  </ignoredErrors>
</worksheet>
</file>

<file path=xl/worksheets/sheet10.xml><?xml version="1.0" encoding="utf-8"?>
<worksheet xmlns="http://schemas.openxmlformats.org/spreadsheetml/2006/main" xmlns:r="http://schemas.openxmlformats.org/officeDocument/2006/relationships">
  <dimension ref="A1:T15"/>
  <sheetViews>
    <sheetView zoomScaleNormal="100" workbookViewId="0">
      <selection sqref="A1:B1"/>
    </sheetView>
  </sheetViews>
  <sheetFormatPr defaultRowHeight="13.5"/>
  <cols>
    <col min="1" max="1" width="11.625" style="33" customWidth="1"/>
    <col min="2" max="2" width="11.25" style="33" customWidth="1"/>
    <col min="3" max="14" width="10.625" style="33" customWidth="1"/>
    <col min="15" max="15" width="8.75" style="33" customWidth="1"/>
    <col min="16" max="16" width="9.75" style="33" customWidth="1"/>
    <col min="17" max="17" width="8.75" style="33" customWidth="1"/>
    <col min="18" max="256" width="9" style="33"/>
    <col min="257" max="257" width="11.625" style="33" customWidth="1"/>
    <col min="258" max="258" width="11.25" style="33" customWidth="1"/>
    <col min="259" max="259" width="10.875" style="33" customWidth="1"/>
    <col min="260" max="261" width="9.375" style="33" customWidth="1"/>
    <col min="262" max="262" width="10.375" style="33" customWidth="1"/>
    <col min="263" max="263" width="9.375" style="33" customWidth="1"/>
    <col min="264" max="264" width="9" style="33"/>
    <col min="265" max="265" width="13.375" style="33" customWidth="1"/>
    <col min="266" max="266" width="12.125" style="33" customWidth="1"/>
    <col min="267" max="267" width="12.625" style="33" customWidth="1"/>
    <col min="268" max="268" width="10.875" style="33" customWidth="1"/>
    <col min="269" max="271" width="8.75" style="33" customWidth="1"/>
    <col min="272" max="272" width="9.75" style="33" customWidth="1"/>
    <col min="273" max="273" width="8.75" style="33" customWidth="1"/>
    <col min="274" max="512" width="9" style="33"/>
    <col min="513" max="513" width="11.625" style="33" customWidth="1"/>
    <col min="514" max="514" width="11.25" style="33" customWidth="1"/>
    <col min="515" max="515" width="10.875" style="33" customWidth="1"/>
    <col min="516" max="517" width="9.375" style="33" customWidth="1"/>
    <col min="518" max="518" width="10.375" style="33" customWidth="1"/>
    <col min="519" max="519" width="9.375" style="33" customWidth="1"/>
    <col min="520" max="520" width="9" style="33"/>
    <col min="521" max="521" width="13.375" style="33" customWidth="1"/>
    <col min="522" max="522" width="12.125" style="33" customWidth="1"/>
    <col min="523" max="523" width="12.625" style="33" customWidth="1"/>
    <col min="524" max="524" width="10.875" style="33" customWidth="1"/>
    <col min="525" max="527" width="8.75" style="33" customWidth="1"/>
    <col min="528" max="528" width="9.75" style="33" customWidth="1"/>
    <col min="529" max="529" width="8.75" style="33" customWidth="1"/>
    <col min="530" max="768" width="9" style="33"/>
    <col min="769" max="769" width="11.625" style="33" customWidth="1"/>
    <col min="770" max="770" width="11.25" style="33" customWidth="1"/>
    <col min="771" max="771" width="10.875" style="33" customWidth="1"/>
    <col min="772" max="773" width="9.375" style="33" customWidth="1"/>
    <col min="774" max="774" width="10.375" style="33" customWidth="1"/>
    <col min="775" max="775" width="9.375" style="33" customWidth="1"/>
    <col min="776" max="776" width="9" style="33"/>
    <col min="777" max="777" width="13.375" style="33" customWidth="1"/>
    <col min="778" max="778" width="12.125" style="33" customWidth="1"/>
    <col min="779" max="779" width="12.625" style="33" customWidth="1"/>
    <col min="780" max="780" width="10.875" style="33" customWidth="1"/>
    <col min="781" max="783" width="8.75" style="33" customWidth="1"/>
    <col min="784" max="784" width="9.75" style="33" customWidth="1"/>
    <col min="785" max="785" width="8.75" style="33" customWidth="1"/>
    <col min="786" max="1024" width="9" style="33"/>
    <col min="1025" max="1025" width="11.625" style="33" customWidth="1"/>
    <col min="1026" max="1026" width="11.25" style="33" customWidth="1"/>
    <col min="1027" max="1027" width="10.875" style="33" customWidth="1"/>
    <col min="1028" max="1029" width="9.375" style="33" customWidth="1"/>
    <col min="1030" max="1030" width="10.375" style="33" customWidth="1"/>
    <col min="1031" max="1031" width="9.375" style="33" customWidth="1"/>
    <col min="1032" max="1032" width="9" style="33"/>
    <col min="1033" max="1033" width="13.375" style="33" customWidth="1"/>
    <col min="1034" max="1034" width="12.125" style="33" customWidth="1"/>
    <col min="1035" max="1035" width="12.625" style="33" customWidth="1"/>
    <col min="1036" max="1036" width="10.875" style="33" customWidth="1"/>
    <col min="1037" max="1039" width="8.75" style="33" customWidth="1"/>
    <col min="1040" max="1040" width="9.75" style="33" customWidth="1"/>
    <col min="1041" max="1041" width="8.75" style="33" customWidth="1"/>
    <col min="1042" max="1280" width="9" style="33"/>
    <col min="1281" max="1281" width="11.625" style="33" customWidth="1"/>
    <col min="1282" max="1282" width="11.25" style="33" customWidth="1"/>
    <col min="1283" max="1283" width="10.875" style="33" customWidth="1"/>
    <col min="1284" max="1285" width="9.375" style="33" customWidth="1"/>
    <col min="1286" max="1286" width="10.375" style="33" customWidth="1"/>
    <col min="1287" max="1287" width="9.375" style="33" customWidth="1"/>
    <col min="1288" max="1288" width="9" style="33"/>
    <col min="1289" max="1289" width="13.375" style="33" customWidth="1"/>
    <col min="1290" max="1290" width="12.125" style="33" customWidth="1"/>
    <col min="1291" max="1291" width="12.625" style="33" customWidth="1"/>
    <col min="1292" max="1292" width="10.875" style="33" customWidth="1"/>
    <col min="1293" max="1295" width="8.75" style="33" customWidth="1"/>
    <col min="1296" max="1296" width="9.75" style="33" customWidth="1"/>
    <col min="1297" max="1297" width="8.75" style="33" customWidth="1"/>
    <col min="1298" max="1536" width="9" style="33"/>
    <col min="1537" max="1537" width="11.625" style="33" customWidth="1"/>
    <col min="1538" max="1538" width="11.25" style="33" customWidth="1"/>
    <col min="1539" max="1539" width="10.875" style="33" customWidth="1"/>
    <col min="1540" max="1541" width="9.375" style="33" customWidth="1"/>
    <col min="1542" max="1542" width="10.375" style="33" customWidth="1"/>
    <col min="1543" max="1543" width="9.375" style="33" customWidth="1"/>
    <col min="1544" max="1544" width="9" style="33"/>
    <col min="1545" max="1545" width="13.375" style="33" customWidth="1"/>
    <col min="1546" max="1546" width="12.125" style="33" customWidth="1"/>
    <col min="1547" max="1547" width="12.625" style="33" customWidth="1"/>
    <col min="1548" max="1548" width="10.875" style="33" customWidth="1"/>
    <col min="1549" max="1551" width="8.75" style="33" customWidth="1"/>
    <col min="1552" max="1552" width="9.75" style="33" customWidth="1"/>
    <col min="1553" max="1553" width="8.75" style="33" customWidth="1"/>
    <col min="1554" max="1792" width="9" style="33"/>
    <col min="1793" max="1793" width="11.625" style="33" customWidth="1"/>
    <col min="1794" max="1794" width="11.25" style="33" customWidth="1"/>
    <col min="1795" max="1795" width="10.875" style="33" customWidth="1"/>
    <col min="1796" max="1797" width="9.375" style="33" customWidth="1"/>
    <col min="1798" max="1798" width="10.375" style="33" customWidth="1"/>
    <col min="1799" max="1799" width="9.375" style="33" customWidth="1"/>
    <col min="1800" max="1800" width="9" style="33"/>
    <col min="1801" max="1801" width="13.375" style="33" customWidth="1"/>
    <col min="1802" max="1802" width="12.125" style="33" customWidth="1"/>
    <col min="1803" max="1803" width="12.625" style="33" customWidth="1"/>
    <col min="1804" max="1804" width="10.875" style="33" customWidth="1"/>
    <col min="1805" max="1807" width="8.75" style="33" customWidth="1"/>
    <col min="1808" max="1808" width="9.75" style="33" customWidth="1"/>
    <col min="1809" max="1809" width="8.75" style="33" customWidth="1"/>
    <col min="1810" max="2048" width="9" style="33"/>
    <col min="2049" max="2049" width="11.625" style="33" customWidth="1"/>
    <col min="2050" max="2050" width="11.25" style="33" customWidth="1"/>
    <col min="2051" max="2051" width="10.875" style="33" customWidth="1"/>
    <col min="2052" max="2053" width="9.375" style="33" customWidth="1"/>
    <col min="2054" max="2054" width="10.375" style="33" customWidth="1"/>
    <col min="2055" max="2055" width="9.375" style="33" customWidth="1"/>
    <col min="2056" max="2056" width="9" style="33"/>
    <col min="2057" max="2057" width="13.375" style="33" customWidth="1"/>
    <col min="2058" max="2058" width="12.125" style="33" customWidth="1"/>
    <col min="2059" max="2059" width="12.625" style="33" customWidth="1"/>
    <col min="2060" max="2060" width="10.875" style="33" customWidth="1"/>
    <col min="2061" max="2063" width="8.75" style="33" customWidth="1"/>
    <col min="2064" max="2064" width="9.75" style="33" customWidth="1"/>
    <col min="2065" max="2065" width="8.75" style="33" customWidth="1"/>
    <col min="2066" max="2304" width="9" style="33"/>
    <col min="2305" max="2305" width="11.625" style="33" customWidth="1"/>
    <col min="2306" max="2306" width="11.25" style="33" customWidth="1"/>
    <col min="2307" max="2307" width="10.875" style="33" customWidth="1"/>
    <col min="2308" max="2309" width="9.375" style="33" customWidth="1"/>
    <col min="2310" max="2310" width="10.375" style="33" customWidth="1"/>
    <col min="2311" max="2311" width="9.375" style="33" customWidth="1"/>
    <col min="2312" max="2312" width="9" style="33"/>
    <col min="2313" max="2313" width="13.375" style="33" customWidth="1"/>
    <col min="2314" max="2314" width="12.125" style="33" customWidth="1"/>
    <col min="2315" max="2315" width="12.625" style="33" customWidth="1"/>
    <col min="2316" max="2316" width="10.875" style="33" customWidth="1"/>
    <col min="2317" max="2319" width="8.75" style="33" customWidth="1"/>
    <col min="2320" max="2320" width="9.75" style="33" customWidth="1"/>
    <col min="2321" max="2321" width="8.75" style="33" customWidth="1"/>
    <col min="2322" max="2560" width="9" style="33"/>
    <col min="2561" max="2561" width="11.625" style="33" customWidth="1"/>
    <col min="2562" max="2562" width="11.25" style="33" customWidth="1"/>
    <col min="2563" max="2563" width="10.875" style="33" customWidth="1"/>
    <col min="2564" max="2565" width="9.375" style="33" customWidth="1"/>
    <col min="2566" max="2566" width="10.375" style="33" customWidth="1"/>
    <col min="2567" max="2567" width="9.375" style="33" customWidth="1"/>
    <col min="2568" max="2568" width="9" style="33"/>
    <col min="2569" max="2569" width="13.375" style="33" customWidth="1"/>
    <col min="2570" max="2570" width="12.125" style="33" customWidth="1"/>
    <col min="2571" max="2571" width="12.625" style="33" customWidth="1"/>
    <col min="2572" max="2572" width="10.875" style="33" customWidth="1"/>
    <col min="2573" max="2575" width="8.75" style="33" customWidth="1"/>
    <col min="2576" max="2576" width="9.75" style="33" customWidth="1"/>
    <col min="2577" max="2577" width="8.75" style="33" customWidth="1"/>
    <col min="2578" max="2816" width="9" style="33"/>
    <col min="2817" max="2817" width="11.625" style="33" customWidth="1"/>
    <col min="2818" max="2818" width="11.25" style="33" customWidth="1"/>
    <col min="2819" max="2819" width="10.875" style="33" customWidth="1"/>
    <col min="2820" max="2821" width="9.375" style="33" customWidth="1"/>
    <col min="2822" max="2822" width="10.375" style="33" customWidth="1"/>
    <col min="2823" max="2823" width="9.375" style="33" customWidth="1"/>
    <col min="2824" max="2824" width="9" style="33"/>
    <col min="2825" max="2825" width="13.375" style="33" customWidth="1"/>
    <col min="2826" max="2826" width="12.125" style="33" customWidth="1"/>
    <col min="2827" max="2827" width="12.625" style="33" customWidth="1"/>
    <col min="2828" max="2828" width="10.875" style="33" customWidth="1"/>
    <col min="2829" max="2831" width="8.75" style="33" customWidth="1"/>
    <col min="2832" max="2832" width="9.75" style="33" customWidth="1"/>
    <col min="2833" max="2833" width="8.75" style="33" customWidth="1"/>
    <col min="2834" max="3072" width="9" style="33"/>
    <col min="3073" max="3073" width="11.625" style="33" customWidth="1"/>
    <col min="3074" max="3074" width="11.25" style="33" customWidth="1"/>
    <col min="3075" max="3075" width="10.875" style="33" customWidth="1"/>
    <col min="3076" max="3077" width="9.375" style="33" customWidth="1"/>
    <col min="3078" max="3078" width="10.375" style="33" customWidth="1"/>
    <col min="3079" max="3079" width="9.375" style="33" customWidth="1"/>
    <col min="3080" max="3080" width="9" style="33"/>
    <col min="3081" max="3081" width="13.375" style="33" customWidth="1"/>
    <col min="3082" max="3082" width="12.125" style="33" customWidth="1"/>
    <col min="3083" max="3083" width="12.625" style="33" customWidth="1"/>
    <col min="3084" max="3084" width="10.875" style="33" customWidth="1"/>
    <col min="3085" max="3087" width="8.75" style="33" customWidth="1"/>
    <col min="3088" max="3088" width="9.75" style="33" customWidth="1"/>
    <col min="3089" max="3089" width="8.75" style="33" customWidth="1"/>
    <col min="3090" max="3328" width="9" style="33"/>
    <col min="3329" max="3329" width="11.625" style="33" customWidth="1"/>
    <col min="3330" max="3330" width="11.25" style="33" customWidth="1"/>
    <col min="3331" max="3331" width="10.875" style="33" customWidth="1"/>
    <col min="3332" max="3333" width="9.375" style="33" customWidth="1"/>
    <col min="3334" max="3334" width="10.375" style="33" customWidth="1"/>
    <col min="3335" max="3335" width="9.375" style="33" customWidth="1"/>
    <col min="3336" max="3336" width="9" style="33"/>
    <col min="3337" max="3337" width="13.375" style="33" customWidth="1"/>
    <col min="3338" max="3338" width="12.125" style="33" customWidth="1"/>
    <col min="3339" max="3339" width="12.625" style="33" customWidth="1"/>
    <col min="3340" max="3340" width="10.875" style="33" customWidth="1"/>
    <col min="3341" max="3343" width="8.75" style="33" customWidth="1"/>
    <col min="3344" max="3344" width="9.75" style="33" customWidth="1"/>
    <col min="3345" max="3345" width="8.75" style="33" customWidth="1"/>
    <col min="3346" max="3584" width="9" style="33"/>
    <col min="3585" max="3585" width="11.625" style="33" customWidth="1"/>
    <col min="3586" max="3586" width="11.25" style="33" customWidth="1"/>
    <col min="3587" max="3587" width="10.875" style="33" customWidth="1"/>
    <col min="3588" max="3589" width="9.375" style="33" customWidth="1"/>
    <col min="3590" max="3590" width="10.375" style="33" customWidth="1"/>
    <col min="3591" max="3591" width="9.375" style="33" customWidth="1"/>
    <col min="3592" max="3592" width="9" style="33"/>
    <col min="3593" max="3593" width="13.375" style="33" customWidth="1"/>
    <col min="3594" max="3594" width="12.125" style="33" customWidth="1"/>
    <col min="3595" max="3595" width="12.625" style="33" customWidth="1"/>
    <col min="3596" max="3596" width="10.875" style="33" customWidth="1"/>
    <col min="3597" max="3599" width="8.75" style="33" customWidth="1"/>
    <col min="3600" max="3600" width="9.75" style="33" customWidth="1"/>
    <col min="3601" max="3601" width="8.75" style="33" customWidth="1"/>
    <col min="3602" max="3840" width="9" style="33"/>
    <col min="3841" max="3841" width="11.625" style="33" customWidth="1"/>
    <col min="3842" max="3842" width="11.25" style="33" customWidth="1"/>
    <col min="3843" max="3843" width="10.875" style="33" customWidth="1"/>
    <col min="3844" max="3845" width="9.375" style="33" customWidth="1"/>
    <col min="3846" max="3846" width="10.375" style="33" customWidth="1"/>
    <col min="3847" max="3847" width="9.375" style="33" customWidth="1"/>
    <col min="3848" max="3848" width="9" style="33"/>
    <col min="3849" max="3849" width="13.375" style="33" customWidth="1"/>
    <col min="3850" max="3850" width="12.125" style="33" customWidth="1"/>
    <col min="3851" max="3851" width="12.625" style="33" customWidth="1"/>
    <col min="3852" max="3852" width="10.875" style="33" customWidth="1"/>
    <col min="3853" max="3855" width="8.75" style="33" customWidth="1"/>
    <col min="3856" max="3856" width="9.75" style="33" customWidth="1"/>
    <col min="3857" max="3857" width="8.75" style="33" customWidth="1"/>
    <col min="3858" max="4096" width="9" style="33"/>
    <col min="4097" max="4097" width="11.625" style="33" customWidth="1"/>
    <col min="4098" max="4098" width="11.25" style="33" customWidth="1"/>
    <col min="4099" max="4099" width="10.875" style="33" customWidth="1"/>
    <col min="4100" max="4101" width="9.375" style="33" customWidth="1"/>
    <col min="4102" max="4102" width="10.375" style="33" customWidth="1"/>
    <col min="4103" max="4103" width="9.375" style="33" customWidth="1"/>
    <col min="4104" max="4104" width="9" style="33"/>
    <col min="4105" max="4105" width="13.375" style="33" customWidth="1"/>
    <col min="4106" max="4106" width="12.125" style="33" customWidth="1"/>
    <col min="4107" max="4107" width="12.625" style="33" customWidth="1"/>
    <col min="4108" max="4108" width="10.875" style="33" customWidth="1"/>
    <col min="4109" max="4111" width="8.75" style="33" customWidth="1"/>
    <col min="4112" max="4112" width="9.75" style="33" customWidth="1"/>
    <col min="4113" max="4113" width="8.75" style="33" customWidth="1"/>
    <col min="4114" max="4352" width="9" style="33"/>
    <col min="4353" max="4353" width="11.625" style="33" customWidth="1"/>
    <col min="4354" max="4354" width="11.25" style="33" customWidth="1"/>
    <col min="4355" max="4355" width="10.875" style="33" customWidth="1"/>
    <col min="4356" max="4357" width="9.375" style="33" customWidth="1"/>
    <col min="4358" max="4358" width="10.375" style="33" customWidth="1"/>
    <col min="4359" max="4359" width="9.375" style="33" customWidth="1"/>
    <col min="4360" max="4360" width="9" style="33"/>
    <col min="4361" max="4361" width="13.375" style="33" customWidth="1"/>
    <col min="4362" max="4362" width="12.125" style="33" customWidth="1"/>
    <col min="4363" max="4363" width="12.625" style="33" customWidth="1"/>
    <col min="4364" max="4364" width="10.875" style="33" customWidth="1"/>
    <col min="4365" max="4367" width="8.75" style="33" customWidth="1"/>
    <col min="4368" max="4368" width="9.75" style="33" customWidth="1"/>
    <col min="4369" max="4369" width="8.75" style="33" customWidth="1"/>
    <col min="4370" max="4608" width="9" style="33"/>
    <col min="4609" max="4609" width="11.625" style="33" customWidth="1"/>
    <col min="4610" max="4610" width="11.25" style="33" customWidth="1"/>
    <col min="4611" max="4611" width="10.875" style="33" customWidth="1"/>
    <col min="4612" max="4613" width="9.375" style="33" customWidth="1"/>
    <col min="4614" max="4614" width="10.375" style="33" customWidth="1"/>
    <col min="4615" max="4615" width="9.375" style="33" customWidth="1"/>
    <col min="4616" max="4616" width="9" style="33"/>
    <col min="4617" max="4617" width="13.375" style="33" customWidth="1"/>
    <col min="4618" max="4618" width="12.125" style="33" customWidth="1"/>
    <col min="4619" max="4619" width="12.625" style="33" customWidth="1"/>
    <col min="4620" max="4620" width="10.875" style="33" customWidth="1"/>
    <col min="4621" max="4623" width="8.75" style="33" customWidth="1"/>
    <col min="4624" max="4624" width="9.75" style="33" customWidth="1"/>
    <col min="4625" max="4625" width="8.75" style="33" customWidth="1"/>
    <col min="4626" max="4864" width="9" style="33"/>
    <col min="4865" max="4865" width="11.625" style="33" customWidth="1"/>
    <col min="4866" max="4866" width="11.25" style="33" customWidth="1"/>
    <col min="4867" max="4867" width="10.875" style="33" customWidth="1"/>
    <col min="4868" max="4869" width="9.375" style="33" customWidth="1"/>
    <col min="4870" max="4870" width="10.375" style="33" customWidth="1"/>
    <col min="4871" max="4871" width="9.375" style="33" customWidth="1"/>
    <col min="4872" max="4872" width="9" style="33"/>
    <col min="4873" max="4873" width="13.375" style="33" customWidth="1"/>
    <col min="4874" max="4874" width="12.125" style="33" customWidth="1"/>
    <col min="4875" max="4875" width="12.625" style="33" customWidth="1"/>
    <col min="4876" max="4876" width="10.875" style="33" customWidth="1"/>
    <col min="4877" max="4879" width="8.75" style="33" customWidth="1"/>
    <col min="4880" max="4880" width="9.75" style="33" customWidth="1"/>
    <col min="4881" max="4881" width="8.75" style="33" customWidth="1"/>
    <col min="4882" max="5120" width="9" style="33"/>
    <col min="5121" max="5121" width="11.625" style="33" customWidth="1"/>
    <col min="5122" max="5122" width="11.25" style="33" customWidth="1"/>
    <col min="5123" max="5123" width="10.875" style="33" customWidth="1"/>
    <col min="5124" max="5125" width="9.375" style="33" customWidth="1"/>
    <col min="5126" max="5126" width="10.375" style="33" customWidth="1"/>
    <col min="5127" max="5127" width="9.375" style="33" customWidth="1"/>
    <col min="5128" max="5128" width="9" style="33"/>
    <col min="5129" max="5129" width="13.375" style="33" customWidth="1"/>
    <col min="5130" max="5130" width="12.125" style="33" customWidth="1"/>
    <col min="5131" max="5131" width="12.625" style="33" customWidth="1"/>
    <col min="5132" max="5132" width="10.875" style="33" customWidth="1"/>
    <col min="5133" max="5135" width="8.75" style="33" customWidth="1"/>
    <col min="5136" max="5136" width="9.75" style="33" customWidth="1"/>
    <col min="5137" max="5137" width="8.75" style="33" customWidth="1"/>
    <col min="5138" max="5376" width="9" style="33"/>
    <col min="5377" max="5377" width="11.625" style="33" customWidth="1"/>
    <col min="5378" max="5378" width="11.25" style="33" customWidth="1"/>
    <col min="5379" max="5379" width="10.875" style="33" customWidth="1"/>
    <col min="5380" max="5381" width="9.375" style="33" customWidth="1"/>
    <col min="5382" max="5382" width="10.375" style="33" customWidth="1"/>
    <col min="5383" max="5383" width="9.375" style="33" customWidth="1"/>
    <col min="5384" max="5384" width="9" style="33"/>
    <col min="5385" max="5385" width="13.375" style="33" customWidth="1"/>
    <col min="5386" max="5386" width="12.125" style="33" customWidth="1"/>
    <col min="5387" max="5387" width="12.625" style="33" customWidth="1"/>
    <col min="5388" max="5388" width="10.875" style="33" customWidth="1"/>
    <col min="5389" max="5391" width="8.75" style="33" customWidth="1"/>
    <col min="5392" max="5392" width="9.75" style="33" customWidth="1"/>
    <col min="5393" max="5393" width="8.75" style="33" customWidth="1"/>
    <col min="5394" max="5632" width="9" style="33"/>
    <col min="5633" max="5633" width="11.625" style="33" customWidth="1"/>
    <col min="5634" max="5634" width="11.25" style="33" customWidth="1"/>
    <col min="5635" max="5635" width="10.875" style="33" customWidth="1"/>
    <col min="5636" max="5637" width="9.375" style="33" customWidth="1"/>
    <col min="5638" max="5638" width="10.375" style="33" customWidth="1"/>
    <col min="5639" max="5639" width="9.375" style="33" customWidth="1"/>
    <col min="5640" max="5640" width="9" style="33"/>
    <col min="5641" max="5641" width="13.375" style="33" customWidth="1"/>
    <col min="5642" max="5642" width="12.125" style="33" customWidth="1"/>
    <col min="5643" max="5643" width="12.625" style="33" customWidth="1"/>
    <col min="5644" max="5644" width="10.875" style="33" customWidth="1"/>
    <col min="5645" max="5647" width="8.75" style="33" customWidth="1"/>
    <col min="5648" max="5648" width="9.75" style="33" customWidth="1"/>
    <col min="5649" max="5649" width="8.75" style="33" customWidth="1"/>
    <col min="5650" max="5888" width="9" style="33"/>
    <col min="5889" max="5889" width="11.625" style="33" customWidth="1"/>
    <col min="5890" max="5890" width="11.25" style="33" customWidth="1"/>
    <col min="5891" max="5891" width="10.875" style="33" customWidth="1"/>
    <col min="5892" max="5893" width="9.375" style="33" customWidth="1"/>
    <col min="5894" max="5894" width="10.375" style="33" customWidth="1"/>
    <col min="5895" max="5895" width="9.375" style="33" customWidth="1"/>
    <col min="5896" max="5896" width="9" style="33"/>
    <col min="5897" max="5897" width="13.375" style="33" customWidth="1"/>
    <col min="5898" max="5898" width="12.125" style="33" customWidth="1"/>
    <col min="5899" max="5899" width="12.625" style="33" customWidth="1"/>
    <col min="5900" max="5900" width="10.875" style="33" customWidth="1"/>
    <col min="5901" max="5903" width="8.75" style="33" customWidth="1"/>
    <col min="5904" max="5904" width="9.75" style="33" customWidth="1"/>
    <col min="5905" max="5905" width="8.75" style="33" customWidth="1"/>
    <col min="5906" max="6144" width="9" style="33"/>
    <col min="6145" max="6145" width="11.625" style="33" customWidth="1"/>
    <col min="6146" max="6146" width="11.25" style="33" customWidth="1"/>
    <col min="6147" max="6147" width="10.875" style="33" customWidth="1"/>
    <col min="6148" max="6149" width="9.375" style="33" customWidth="1"/>
    <col min="6150" max="6150" width="10.375" style="33" customWidth="1"/>
    <col min="6151" max="6151" width="9.375" style="33" customWidth="1"/>
    <col min="6152" max="6152" width="9" style="33"/>
    <col min="6153" max="6153" width="13.375" style="33" customWidth="1"/>
    <col min="6154" max="6154" width="12.125" style="33" customWidth="1"/>
    <col min="6155" max="6155" width="12.625" style="33" customWidth="1"/>
    <col min="6156" max="6156" width="10.875" style="33" customWidth="1"/>
    <col min="6157" max="6159" width="8.75" style="33" customWidth="1"/>
    <col min="6160" max="6160" width="9.75" style="33" customWidth="1"/>
    <col min="6161" max="6161" width="8.75" style="33" customWidth="1"/>
    <col min="6162" max="6400" width="9" style="33"/>
    <col min="6401" max="6401" width="11.625" style="33" customWidth="1"/>
    <col min="6402" max="6402" width="11.25" style="33" customWidth="1"/>
    <col min="6403" max="6403" width="10.875" style="33" customWidth="1"/>
    <col min="6404" max="6405" width="9.375" style="33" customWidth="1"/>
    <col min="6406" max="6406" width="10.375" style="33" customWidth="1"/>
    <col min="6407" max="6407" width="9.375" style="33" customWidth="1"/>
    <col min="6408" max="6408" width="9" style="33"/>
    <col min="6409" max="6409" width="13.375" style="33" customWidth="1"/>
    <col min="6410" max="6410" width="12.125" style="33" customWidth="1"/>
    <col min="6411" max="6411" width="12.625" style="33" customWidth="1"/>
    <col min="6412" max="6412" width="10.875" style="33" customWidth="1"/>
    <col min="6413" max="6415" width="8.75" style="33" customWidth="1"/>
    <col min="6416" max="6416" width="9.75" style="33" customWidth="1"/>
    <col min="6417" max="6417" width="8.75" style="33" customWidth="1"/>
    <col min="6418" max="6656" width="9" style="33"/>
    <col min="6657" max="6657" width="11.625" style="33" customWidth="1"/>
    <col min="6658" max="6658" width="11.25" style="33" customWidth="1"/>
    <col min="6659" max="6659" width="10.875" style="33" customWidth="1"/>
    <col min="6660" max="6661" width="9.375" style="33" customWidth="1"/>
    <col min="6662" max="6662" width="10.375" style="33" customWidth="1"/>
    <col min="6663" max="6663" width="9.375" style="33" customWidth="1"/>
    <col min="6664" max="6664" width="9" style="33"/>
    <col min="6665" max="6665" width="13.375" style="33" customWidth="1"/>
    <col min="6666" max="6666" width="12.125" style="33" customWidth="1"/>
    <col min="6667" max="6667" width="12.625" style="33" customWidth="1"/>
    <col min="6668" max="6668" width="10.875" style="33" customWidth="1"/>
    <col min="6669" max="6671" width="8.75" style="33" customWidth="1"/>
    <col min="6672" max="6672" width="9.75" style="33" customWidth="1"/>
    <col min="6673" max="6673" width="8.75" style="33" customWidth="1"/>
    <col min="6674" max="6912" width="9" style="33"/>
    <col min="6913" max="6913" width="11.625" style="33" customWidth="1"/>
    <col min="6914" max="6914" width="11.25" style="33" customWidth="1"/>
    <col min="6915" max="6915" width="10.875" style="33" customWidth="1"/>
    <col min="6916" max="6917" width="9.375" style="33" customWidth="1"/>
    <col min="6918" max="6918" width="10.375" style="33" customWidth="1"/>
    <col min="6919" max="6919" width="9.375" style="33" customWidth="1"/>
    <col min="6920" max="6920" width="9" style="33"/>
    <col min="6921" max="6921" width="13.375" style="33" customWidth="1"/>
    <col min="6922" max="6922" width="12.125" style="33" customWidth="1"/>
    <col min="6923" max="6923" width="12.625" style="33" customWidth="1"/>
    <col min="6924" max="6924" width="10.875" style="33" customWidth="1"/>
    <col min="6925" max="6927" width="8.75" style="33" customWidth="1"/>
    <col min="6928" max="6928" width="9.75" style="33" customWidth="1"/>
    <col min="6929" max="6929" width="8.75" style="33" customWidth="1"/>
    <col min="6930" max="7168" width="9" style="33"/>
    <col min="7169" max="7169" width="11.625" style="33" customWidth="1"/>
    <col min="7170" max="7170" width="11.25" style="33" customWidth="1"/>
    <col min="7171" max="7171" width="10.875" style="33" customWidth="1"/>
    <col min="7172" max="7173" width="9.375" style="33" customWidth="1"/>
    <col min="7174" max="7174" width="10.375" style="33" customWidth="1"/>
    <col min="7175" max="7175" width="9.375" style="33" customWidth="1"/>
    <col min="7176" max="7176" width="9" style="33"/>
    <col min="7177" max="7177" width="13.375" style="33" customWidth="1"/>
    <col min="7178" max="7178" width="12.125" style="33" customWidth="1"/>
    <col min="7179" max="7179" width="12.625" style="33" customWidth="1"/>
    <col min="7180" max="7180" width="10.875" style="33" customWidth="1"/>
    <col min="7181" max="7183" width="8.75" style="33" customWidth="1"/>
    <col min="7184" max="7184" width="9.75" style="33" customWidth="1"/>
    <col min="7185" max="7185" width="8.75" style="33" customWidth="1"/>
    <col min="7186" max="7424" width="9" style="33"/>
    <col min="7425" max="7425" width="11.625" style="33" customWidth="1"/>
    <col min="7426" max="7426" width="11.25" style="33" customWidth="1"/>
    <col min="7427" max="7427" width="10.875" style="33" customWidth="1"/>
    <col min="7428" max="7429" width="9.375" style="33" customWidth="1"/>
    <col min="7430" max="7430" width="10.375" style="33" customWidth="1"/>
    <col min="7431" max="7431" width="9.375" style="33" customWidth="1"/>
    <col min="7432" max="7432" width="9" style="33"/>
    <col min="7433" max="7433" width="13.375" style="33" customWidth="1"/>
    <col min="7434" max="7434" width="12.125" style="33" customWidth="1"/>
    <col min="7435" max="7435" width="12.625" style="33" customWidth="1"/>
    <col min="7436" max="7436" width="10.875" style="33" customWidth="1"/>
    <col min="7437" max="7439" width="8.75" style="33" customWidth="1"/>
    <col min="7440" max="7440" width="9.75" style="33" customWidth="1"/>
    <col min="7441" max="7441" width="8.75" style="33" customWidth="1"/>
    <col min="7442" max="7680" width="9" style="33"/>
    <col min="7681" max="7681" width="11.625" style="33" customWidth="1"/>
    <col min="7682" max="7682" width="11.25" style="33" customWidth="1"/>
    <col min="7683" max="7683" width="10.875" style="33" customWidth="1"/>
    <col min="7684" max="7685" width="9.375" style="33" customWidth="1"/>
    <col min="7686" max="7686" width="10.375" style="33" customWidth="1"/>
    <col min="7687" max="7687" width="9.375" style="33" customWidth="1"/>
    <col min="7688" max="7688" width="9" style="33"/>
    <col min="7689" max="7689" width="13.375" style="33" customWidth="1"/>
    <col min="7690" max="7690" width="12.125" style="33" customWidth="1"/>
    <col min="7691" max="7691" width="12.625" style="33" customWidth="1"/>
    <col min="7692" max="7692" width="10.875" style="33" customWidth="1"/>
    <col min="7693" max="7695" width="8.75" style="33" customWidth="1"/>
    <col min="7696" max="7696" width="9.75" style="33" customWidth="1"/>
    <col min="7697" max="7697" width="8.75" style="33" customWidth="1"/>
    <col min="7698" max="7936" width="9" style="33"/>
    <col min="7937" max="7937" width="11.625" style="33" customWidth="1"/>
    <col min="7938" max="7938" width="11.25" style="33" customWidth="1"/>
    <col min="7939" max="7939" width="10.875" style="33" customWidth="1"/>
    <col min="7940" max="7941" width="9.375" style="33" customWidth="1"/>
    <col min="7942" max="7942" width="10.375" style="33" customWidth="1"/>
    <col min="7943" max="7943" width="9.375" style="33" customWidth="1"/>
    <col min="7944" max="7944" width="9" style="33"/>
    <col min="7945" max="7945" width="13.375" style="33" customWidth="1"/>
    <col min="7946" max="7946" width="12.125" style="33" customWidth="1"/>
    <col min="7947" max="7947" width="12.625" style="33" customWidth="1"/>
    <col min="7948" max="7948" width="10.875" style="33" customWidth="1"/>
    <col min="7949" max="7951" width="8.75" style="33" customWidth="1"/>
    <col min="7952" max="7952" width="9.75" style="33" customWidth="1"/>
    <col min="7953" max="7953" width="8.75" style="33" customWidth="1"/>
    <col min="7954" max="8192" width="9" style="33"/>
    <col min="8193" max="8193" width="11.625" style="33" customWidth="1"/>
    <col min="8194" max="8194" width="11.25" style="33" customWidth="1"/>
    <col min="8195" max="8195" width="10.875" style="33" customWidth="1"/>
    <col min="8196" max="8197" width="9.375" style="33" customWidth="1"/>
    <col min="8198" max="8198" width="10.375" style="33" customWidth="1"/>
    <col min="8199" max="8199" width="9.375" style="33" customWidth="1"/>
    <col min="8200" max="8200" width="9" style="33"/>
    <col min="8201" max="8201" width="13.375" style="33" customWidth="1"/>
    <col min="8202" max="8202" width="12.125" style="33" customWidth="1"/>
    <col min="8203" max="8203" width="12.625" style="33" customWidth="1"/>
    <col min="8204" max="8204" width="10.875" style="33" customWidth="1"/>
    <col min="8205" max="8207" width="8.75" style="33" customWidth="1"/>
    <col min="8208" max="8208" width="9.75" style="33" customWidth="1"/>
    <col min="8209" max="8209" width="8.75" style="33" customWidth="1"/>
    <col min="8210" max="8448" width="9" style="33"/>
    <col min="8449" max="8449" width="11.625" style="33" customWidth="1"/>
    <col min="8450" max="8450" width="11.25" style="33" customWidth="1"/>
    <col min="8451" max="8451" width="10.875" style="33" customWidth="1"/>
    <col min="8452" max="8453" width="9.375" style="33" customWidth="1"/>
    <col min="8454" max="8454" width="10.375" style="33" customWidth="1"/>
    <col min="8455" max="8455" width="9.375" style="33" customWidth="1"/>
    <col min="8456" max="8456" width="9" style="33"/>
    <col min="8457" max="8457" width="13.375" style="33" customWidth="1"/>
    <col min="8458" max="8458" width="12.125" style="33" customWidth="1"/>
    <col min="8459" max="8459" width="12.625" style="33" customWidth="1"/>
    <col min="8460" max="8460" width="10.875" style="33" customWidth="1"/>
    <col min="8461" max="8463" width="8.75" style="33" customWidth="1"/>
    <col min="8464" max="8464" width="9.75" style="33" customWidth="1"/>
    <col min="8465" max="8465" width="8.75" style="33" customWidth="1"/>
    <col min="8466" max="8704" width="9" style="33"/>
    <col min="8705" max="8705" width="11.625" style="33" customWidth="1"/>
    <col min="8706" max="8706" width="11.25" style="33" customWidth="1"/>
    <col min="8707" max="8707" width="10.875" style="33" customWidth="1"/>
    <col min="8708" max="8709" width="9.375" style="33" customWidth="1"/>
    <col min="8710" max="8710" width="10.375" style="33" customWidth="1"/>
    <col min="8711" max="8711" width="9.375" style="33" customWidth="1"/>
    <col min="8712" max="8712" width="9" style="33"/>
    <col min="8713" max="8713" width="13.375" style="33" customWidth="1"/>
    <col min="8714" max="8714" width="12.125" style="33" customWidth="1"/>
    <col min="8715" max="8715" width="12.625" style="33" customWidth="1"/>
    <col min="8716" max="8716" width="10.875" style="33" customWidth="1"/>
    <col min="8717" max="8719" width="8.75" style="33" customWidth="1"/>
    <col min="8720" max="8720" width="9.75" style="33" customWidth="1"/>
    <col min="8721" max="8721" width="8.75" style="33" customWidth="1"/>
    <col min="8722" max="8960" width="9" style="33"/>
    <col min="8961" max="8961" width="11.625" style="33" customWidth="1"/>
    <col min="8962" max="8962" width="11.25" style="33" customWidth="1"/>
    <col min="8963" max="8963" width="10.875" style="33" customWidth="1"/>
    <col min="8964" max="8965" width="9.375" style="33" customWidth="1"/>
    <col min="8966" max="8966" width="10.375" style="33" customWidth="1"/>
    <col min="8967" max="8967" width="9.375" style="33" customWidth="1"/>
    <col min="8968" max="8968" width="9" style="33"/>
    <col min="8969" max="8969" width="13.375" style="33" customWidth="1"/>
    <col min="8970" max="8970" width="12.125" style="33" customWidth="1"/>
    <col min="8971" max="8971" width="12.625" style="33" customWidth="1"/>
    <col min="8972" max="8972" width="10.875" style="33" customWidth="1"/>
    <col min="8973" max="8975" width="8.75" style="33" customWidth="1"/>
    <col min="8976" max="8976" width="9.75" style="33" customWidth="1"/>
    <col min="8977" max="8977" width="8.75" style="33" customWidth="1"/>
    <col min="8978" max="9216" width="9" style="33"/>
    <col min="9217" max="9217" width="11.625" style="33" customWidth="1"/>
    <col min="9218" max="9218" width="11.25" style="33" customWidth="1"/>
    <col min="9219" max="9219" width="10.875" style="33" customWidth="1"/>
    <col min="9220" max="9221" width="9.375" style="33" customWidth="1"/>
    <col min="9222" max="9222" width="10.375" style="33" customWidth="1"/>
    <col min="9223" max="9223" width="9.375" style="33" customWidth="1"/>
    <col min="9224" max="9224" width="9" style="33"/>
    <col min="9225" max="9225" width="13.375" style="33" customWidth="1"/>
    <col min="9226" max="9226" width="12.125" style="33" customWidth="1"/>
    <col min="9227" max="9227" width="12.625" style="33" customWidth="1"/>
    <col min="9228" max="9228" width="10.875" style="33" customWidth="1"/>
    <col min="9229" max="9231" width="8.75" style="33" customWidth="1"/>
    <col min="9232" max="9232" width="9.75" style="33" customWidth="1"/>
    <col min="9233" max="9233" width="8.75" style="33" customWidth="1"/>
    <col min="9234" max="9472" width="9" style="33"/>
    <col min="9473" max="9473" width="11.625" style="33" customWidth="1"/>
    <col min="9474" max="9474" width="11.25" style="33" customWidth="1"/>
    <col min="9475" max="9475" width="10.875" style="33" customWidth="1"/>
    <col min="9476" max="9477" width="9.375" style="33" customWidth="1"/>
    <col min="9478" max="9478" width="10.375" style="33" customWidth="1"/>
    <col min="9479" max="9479" width="9.375" style="33" customWidth="1"/>
    <col min="9480" max="9480" width="9" style="33"/>
    <col min="9481" max="9481" width="13.375" style="33" customWidth="1"/>
    <col min="9482" max="9482" width="12.125" style="33" customWidth="1"/>
    <col min="9483" max="9483" width="12.625" style="33" customWidth="1"/>
    <col min="9484" max="9484" width="10.875" style="33" customWidth="1"/>
    <col min="9485" max="9487" width="8.75" style="33" customWidth="1"/>
    <col min="9488" max="9488" width="9.75" style="33" customWidth="1"/>
    <col min="9489" max="9489" width="8.75" style="33" customWidth="1"/>
    <col min="9490" max="9728" width="9" style="33"/>
    <col min="9729" max="9729" width="11.625" style="33" customWidth="1"/>
    <col min="9730" max="9730" width="11.25" style="33" customWidth="1"/>
    <col min="9731" max="9731" width="10.875" style="33" customWidth="1"/>
    <col min="9732" max="9733" width="9.375" style="33" customWidth="1"/>
    <col min="9734" max="9734" width="10.375" style="33" customWidth="1"/>
    <col min="9735" max="9735" width="9.375" style="33" customWidth="1"/>
    <col min="9736" max="9736" width="9" style="33"/>
    <col min="9737" max="9737" width="13.375" style="33" customWidth="1"/>
    <col min="9738" max="9738" width="12.125" style="33" customWidth="1"/>
    <col min="9739" max="9739" width="12.625" style="33" customWidth="1"/>
    <col min="9740" max="9740" width="10.875" style="33" customWidth="1"/>
    <col min="9741" max="9743" width="8.75" style="33" customWidth="1"/>
    <col min="9744" max="9744" width="9.75" style="33" customWidth="1"/>
    <col min="9745" max="9745" width="8.75" style="33" customWidth="1"/>
    <col min="9746" max="9984" width="9" style="33"/>
    <col min="9985" max="9985" width="11.625" style="33" customWidth="1"/>
    <col min="9986" max="9986" width="11.25" style="33" customWidth="1"/>
    <col min="9987" max="9987" width="10.875" style="33" customWidth="1"/>
    <col min="9988" max="9989" width="9.375" style="33" customWidth="1"/>
    <col min="9990" max="9990" width="10.375" style="33" customWidth="1"/>
    <col min="9991" max="9991" width="9.375" style="33" customWidth="1"/>
    <col min="9992" max="9992" width="9" style="33"/>
    <col min="9993" max="9993" width="13.375" style="33" customWidth="1"/>
    <col min="9994" max="9994" width="12.125" style="33" customWidth="1"/>
    <col min="9995" max="9995" width="12.625" style="33" customWidth="1"/>
    <col min="9996" max="9996" width="10.875" style="33" customWidth="1"/>
    <col min="9997" max="9999" width="8.75" style="33" customWidth="1"/>
    <col min="10000" max="10000" width="9.75" style="33" customWidth="1"/>
    <col min="10001" max="10001" width="8.75" style="33" customWidth="1"/>
    <col min="10002" max="10240" width="9" style="33"/>
    <col min="10241" max="10241" width="11.625" style="33" customWidth="1"/>
    <col min="10242" max="10242" width="11.25" style="33" customWidth="1"/>
    <col min="10243" max="10243" width="10.875" style="33" customWidth="1"/>
    <col min="10244" max="10245" width="9.375" style="33" customWidth="1"/>
    <col min="10246" max="10246" width="10.375" style="33" customWidth="1"/>
    <col min="10247" max="10247" width="9.375" style="33" customWidth="1"/>
    <col min="10248" max="10248" width="9" style="33"/>
    <col min="10249" max="10249" width="13.375" style="33" customWidth="1"/>
    <col min="10250" max="10250" width="12.125" style="33" customWidth="1"/>
    <col min="10251" max="10251" width="12.625" style="33" customWidth="1"/>
    <col min="10252" max="10252" width="10.875" style="33" customWidth="1"/>
    <col min="10253" max="10255" width="8.75" style="33" customWidth="1"/>
    <col min="10256" max="10256" width="9.75" style="33" customWidth="1"/>
    <col min="10257" max="10257" width="8.75" style="33" customWidth="1"/>
    <col min="10258" max="10496" width="9" style="33"/>
    <col min="10497" max="10497" width="11.625" style="33" customWidth="1"/>
    <col min="10498" max="10498" width="11.25" style="33" customWidth="1"/>
    <col min="10499" max="10499" width="10.875" style="33" customWidth="1"/>
    <col min="10500" max="10501" width="9.375" style="33" customWidth="1"/>
    <col min="10502" max="10502" width="10.375" style="33" customWidth="1"/>
    <col min="10503" max="10503" width="9.375" style="33" customWidth="1"/>
    <col min="10504" max="10504" width="9" style="33"/>
    <col min="10505" max="10505" width="13.375" style="33" customWidth="1"/>
    <col min="10506" max="10506" width="12.125" style="33" customWidth="1"/>
    <col min="10507" max="10507" width="12.625" style="33" customWidth="1"/>
    <col min="10508" max="10508" width="10.875" style="33" customWidth="1"/>
    <col min="10509" max="10511" width="8.75" style="33" customWidth="1"/>
    <col min="10512" max="10512" width="9.75" style="33" customWidth="1"/>
    <col min="10513" max="10513" width="8.75" style="33" customWidth="1"/>
    <col min="10514" max="10752" width="9" style="33"/>
    <col min="10753" max="10753" width="11.625" style="33" customWidth="1"/>
    <col min="10754" max="10754" width="11.25" style="33" customWidth="1"/>
    <col min="10755" max="10755" width="10.875" style="33" customWidth="1"/>
    <col min="10756" max="10757" width="9.375" style="33" customWidth="1"/>
    <col min="10758" max="10758" width="10.375" style="33" customWidth="1"/>
    <col min="10759" max="10759" width="9.375" style="33" customWidth="1"/>
    <col min="10760" max="10760" width="9" style="33"/>
    <col min="10761" max="10761" width="13.375" style="33" customWidth="1"/>
    <col min="10762" max="10762" width="12.125" style="33" customWidth="1"/>
    <col min="10763" max="10763" width="12.625" style="33" customWidth="1"/>
    <col min="10764" max="10764" width="10.875" style="33" customWidth="1"/>
    <col min="10765" max="10767" width="8.75" style="33" customWidth="1"/>
    <col min="10768" max="10768" width="9.75" style="33" customWidth="1"/>
    <col min="10769" max="10769" width="8.75" style="33" customWidth="1"/>
    <col min="10770" max="11008" width="9" style="33"/>
    <col min="11009" max="11009" width="11.625" style="33" customWidth="1"/>
    <col min="11010" max="11010" width="11.25" style="33" customWidth="1"/>
    <col min="11011" max="11011" width="10.875" style="33" customWidth="1"/>
    <col min="11012" max="11013" width="9.375" style="33" customWidth="1"/>
    <col min="11014" max="11014" width="10.375" style="33" customWidth="1"/>
    <col min="11015" max="11015" width="9.375" style="33" customWidth="1"/>
    <col min="11016" max="11016" width="9" style="33"/>
    <col min="11017" max="11017" width="13.375" style="33" customWidth="1"/>
    <col min="11018" max="11018" width="12.125" style="33" customWidth="1"/>
    <col min="11019" max="11019" width="12.625" style="33" customWidth="1"/>
    <col min="11020" max="11020" width="10.875" style="33" customWidth="1"/>
    <col min="11021" max="11023" width="8.75" style="33" customWidth="1"/>
    <col min="11024" max="11024" width="9.75" style="33" customWidth="1"/>
    <col min="11025" max="11025" width="8.75" style="33" customWidth="1"/>
    <col min="11026" max="11264" width="9" style="33"/>
    <col min="11265" max="11265" width="11.625" style="33" customWidth="1"/>
    <col min="11266" max="11266" width="11.25" style="33" customWidth="1"/>
    <col min="11267" max="11267" width="10.875" style="33" customWidth="1"/>
    <col min="11268" max="11269" width="9.375" style="33" customWidth="1"/>
    <col min="11270" max="11270" width="10.375" style="33" customWidth="1"/>
    <col min="11271" max="11271" width="9.375" style="33" customWidth="1"/>
    <col min="11272" max="11272" width="9" style="33"/>
    <col min="11273" max="11273" width="13.375" style="33" customWidth="1"/>
    <col min="11274" max="11274" width="12.125" style="33" customWidth="1"/>
    <col min="11275" max="11275" width="12.625" style="33" customWidth="1"/>
    <col min="11276" max="11276" width="10.875" style="33" customWidth="1"/>
    <col min="11277" max="11279" width="8.75" style="33" customWidth="1"/>
    <col min="11280" max="11280" width="9.75" style="33" customWidth="1"/>
    <col min="11281" max="11281" width="8.75" style="33" customWidth="1"/>
    <col min="11282" max="11520" width="9" style="33"/>
    <col min="11521" max="11521" width="11.625" style="33" customWidth="1"/>
    <col min="11522" max="11522" width="11.25" style="33" customWidth="1"/>
    <col min="11523" max="11523" width="10.875" style="33" customWidth="1"/>
    <col min="11524" max="11525" width="9.375" style="33" customWidth="1"/>
    <col min="11526" max="11526" width="10.375" style="33" customWidth="1"/>
    <col min="11527" max="11527" width="9.375" style="33" customWidth="1"/>
    <col min="11528" max="11528" width="9" style="33"/>
    <col min="11529" max="11529" width="13.375" style="33" customWidth="1"/>
    <col min="11530" max="11530" width="12.125" style="33" customWidth="1"/>
    <col min="11531" max="11531" width="12.625" style="33" customWidth="1"/>
    <col min="11532" max="11532" width="10.875" style="33" customWidth="1"/>
    <col min="11533" max="11535" width="8.75" style="33" customWidth="1"/>
    <col min="11536" max="11536" width="9.75" style="33" customWidth="1"/>
    <col min="11537" max="11537" width="8.75" style="33" customWidth="1"/>
    <col min="11538" max="11776" width="9" style="33"/>
    <col min="11777" max="11777" width="11.625" style="33" customWidth="1"/>
    <col min="11778" max="11778" width="11.25" style="33" customWidth="1"/>
    <col min="11779" max="11779" width="10.875" style="33" customWidth="1"/>
    <col min="11780" max="11781" width="9.375" style="33" customWidth="1"/>
    <col min="11782" max="11782" width="10.375" style="33" customWidth="1"/>
    <col min="11783" max="11783" width="9.375" style="33" customWidth="1"/>
    <col min="11784" max="11784" width="9" style="33"/>
    <col min="11785" max="11785" width="13.375" style="33" customWidth="1"/>
    <col min="11786" max="11786" width="12.125" style="33" customWidth="1"/>
    <col min="11787" max="11787" width="12.625" style="33" customWidth="1"/>
    <col min="11788" max="11788" width="10.875" style="33" customWidth="1"/>
    <col min="11789" max="11791" width="8.75" style="33" customWidth="1"/>
    <col min="11792" max="11792" width="9.75" style="33" customWidth="1"/>
    <col min="11793" max="11793" width="8.75" style="33" customWidth="1"/>
    <col min="11794" max="12032" width="9" style="33"/>
    <col min="12033" max="12033" width="11.625" style="33" customWidth="1"/>
    <col min="12034" max="12034" width="11.25" style="33" customWidth="1"/>
    <col min="12035" max="12035" width="10.875" style="33" customWidth="1"/>
    <col min="12036" max="12037" width="9.375" style="33" customWidth="1"/>
    <col min="12038" max="12038" width="10.375" style="33" customWidth="1"/>
    <col min="12039" max="12039" width="9.375" style="33" customWidth="1"/>
    <col min="12040" max="12040" width="9" style="33"/>
    <col min="12041" max="12041" width="13.375" style="33" customWidth="1"/>
    <col min="12042" max="12042" width="12.125" style="33" customWidth="1"/>
    <col min="12043" max="12043" width="12.625" style="33" customWidth="1"/>
    <col min="12044" max="12044" width="10.875" style="33" customWidth="1"/>
    <col min="12045" max="12047" width="8.75" style="33" customWidth="1"/>
    <col min="12048" max="12048" width="9.75" style="33" customWidth="1"/>
    <col min="12049" max="12049" width="8.75" style="33" customWidth="1"/>
    <col min="12050" max="12288" width="9" style="33"/>
    <col min="12289" max="12289" width="11.625" style="33" customWidth="1"/>
    <col min="12290" max="12290" width="11.25" style="33" customWidth="1"/>
    <col min="12291" max="12291" width="10.875" style="33" customWidth="1"/>
    <col min="12292" max="12293" width="9.375" style="33" customWidth="1"/>
    <col min="12294" max="12294" width="10.375" style="33" customWidth="1"/>
    <col min="12295" max="12295" width="9.375" style="33" customWidth="1"/>
    <col min="12296" max="12296" width="9" style="33"/>
    <col min="12297" max="12297" width="13.375" style="33" customWidth="1"/>
    <col min="12298" max="12298" width="12.125" style="33" customWidth="1"/>
    <col min="12299" max="12299" width="12.625" style="33" customWidth="1"/>
    <col min="12300" max="12300" width="10.875" style="33" customWidth="1"/>
    <col min="12301" max="12303" width="8.75" style="33" customWidth="1"/>
    <col min="12304" max="12304" width="9.75" style="33" customWidth="1"/>
    <col min="12305" max="12305" width="8.75" style="33" customWidth="1"/>
    <col min="12306" max="12544" width="9" style="33"/>
    <col min="12545" max="12545" width="11.625" style="33" customWidth="1"/>
    <col min="12546" max="12546" width="11.25" style="33" customWidth="1"/>
    <col min="12547" max="12547" width="10.875" style="33" customWidth="1"/>
    <col min="12548" max="12549" width="9.375" style="33" customWidth="1"/>
    <col min="12550" max="12550" width="10.375" style="33" customWidth="1"/>
    <col min="12551" max="12551" width="9.375" style="33" customWidth="1"/>
    <col min="12552" max="12552" width="9" style="33"/>
    <col min="12553" max="12553" width="13.375" style="33" customWidth="1"/>
    <col min="12554" max="12554" width="12.125" style="33" customWidth="1"/>
    <col min="12555" max="12555" width="12.625" style="33" customWidth="1"/>
    <col min="12556" max="12556" width="10.875" style="33" customWidth="1"/>
    <col min="12557" max="12559" width="8.75" style="33" customWidth="1"/>
    <col min="12560" max="12560" width="9.75" style="33" customWidth="1"/>
    <col min="12561" max="12561" width="8.75" style="33" customWidth="1"/>
    <col min="12562" max="12800" width="9" style="33"/>
    <col min="12801" max="12801" width="11.625" style="33" customWidth="1"/>
    <col min="12802" max="12802" width="11.25" style="33" customWidth="1"/>
    <col min="12803" max="12803" width="10.875" style="33" customWidth="1"/>
    <col min="12804" max="12805" width="9.375" style="33" customWidth="1"/>
    <col min="12806" max="12806" width="10.375" style="33" customWidth="1"/>
    <col min="12807" max="12807" width="9.375" style="33" customWidth="1"/>
    <col min="12808" max="12808" width="9" style="33"/>
    <col min="12809" max="12809" width="13.375" style="33" customWidth="1"/>
    <col min="12810" max="12810" width="12.125" style="33" customWidth="1"/>
    <col min="12811" max="12811" width="12.625" style="33" customWidth="1"/>
    <col min="12812" max="12812" width="10.875" style="33" customWidth="1"/>
    <col min="12813" max="12815" width="8.75" style="33" customWidth="1"/>
    <col min="12816" max="12816" width="9.75" style="33" customWidth="1"/>
    <col min="12817" max="12817" width="8.75" style="33" customWidth="1"/>
    <col min="12818" max="13056" width="9" style="33"/>
    <col min="13057" max="13057" width="11.625" style="33" customWidth="1"/>
    <col min="13058" max="13058" width="11.25" style="33" customWidth="1"/>
    <col min="13059" max="13059" width="10.875" style="33" customWidth="1"/>
    <col min="13060" max="13061" width="9.375" style="33" customWidth="1"/>
    <col min="13062" max="13062" width="10.375" style="33" customWidth="1"/>
    <col min="13063" max="13063" width="9.375" style="33" customWidth="1"/>
    <col min="13064" max="13064" width="9" style="33"/>
    <col min="13065" max="13065" width="13.375" style="33" customWidth="1"/>
    <col min="13066" max="13066" width="12.125" style="33" customWidth="1"/>
    <col min="13067" max="13067" width="12.625" style="33" customWidth="1"/>
    <col min="13068" max="13068" width="10.875" style="33" customWidth="1"/>
    <col min="13069" max="13071" width="8.75" style="33" customWidth="1"/>
    <col min="13072" max="13072" width="9.75" style="33" customWidth="1"/>
    <col min="13073" max="13073" width="8.75" style="33" customWidth="1"/>
    <col min="13074" max="13312" width="9" style="33"/>
    <col min="13313" max="13313" width="11.625" style="33" customWidth="1"/>
    <col min="13314" max="13314" width="11.25" style="33" customWidth="1"/>
    <col min="13315" max="13315" width="10.875" style="33" customWidth="1"/>
    <col min="13316" max="13317" width="9.375" style="33" customWidth="1"/>
    <col min="13318" max="13318" width="10.375" style="33" customWidth="1"/>
    <col min="13319" max="13319" width="9.375" style="33" customWidth="1"/>
    <col min="13320" max="13320" width="9" style="33"/>
    <col min="13321" max="13321" width="13.375" style="33" customWidth="1"/>
    <col min="13322" max="13322" width="12.125" style="33" customWidth="1"/>
    <col min="13323" max="13323" width="12.625" style="33" customWidth="1"/>
    <col min="13324" max="13324" width="10.875" style="33" customWidth="1"/>
    <col min="13325" max="13327" width="8.75" style="33" customWidth="1"/>
    <col min="13328" max="13328" width="9.75" style="33" customWidth="1"/>
    <col min="13329" max="13329" width="8.75" style="33" customWidth="1"/>
    <col min="13330" max="13568" width="9" style="33"/>
    <col min="13569" max="13569" width="11.625" style="33" customWidth="1"/>
    <col min="13570" max="13570" width="11.25" style="33" customWidth="1"/>
    <col min="13571" max="13571" width="10.875" style="33" customWidth="1"/>
    <col min="13572" max="13573" width="9.375" style="33" customWidth="1"/>
    <col min="13574" max="13574" width="10.375" style="33" customWidth="1"/>
    <col min="13575" max="13575" width="9.375" style="33" customWidth="1"/>
    <col min="13576" max="13576" width="9" style="33"/>
    <col min="13577" max="13577" width="13.375" style="33" customWidth="1"/>
    <col min="13578" max="13578" width="12.125" style="33" customWidth="1"/>
    <col min="13579" max="13579" width="12.625" style="33" customWidth="1"/>
    <col min="13580" max="13580" width="10.875" style="33" customWidth="1"/>
    <col min="13581" max="13583" width="8.75" style="33" customWidth="1"/>
    <col min="13584" max="13584" width="9.75" style="33" customWidth="1"/>
    <col min="13585" max="13585" width="8.75" style="33" customWidth="1"/>
    <col min="13586" max="13824" width="9" style="33"/>
    <col min="13825" max="13825" width="11.625" style="33" customWidth="1"/>
    <col min="13826" max="13826" width="11.25" style="33" customWidth="1"/>
    <col min="13827" max="13827" width="10.875" style="33" customWidth="1"/>
    <col min="13828" max="13829" width="9.375" style="33" customWidth="1"/>
    <col min="13830" max="13830" width="10.375" style="33" customWidth="1"/>
    <col min="13831" max="13831" width="9.375" style="33" customWidth="1"/>
    <col min="13832" max="13832" width="9" style="33"/>
    <col min="13833" max="13833" width="13.375" style="33" customWidth="1"/>
    <col min="13834" max="13834" width="12.125" style="33" customWidth="1"/>
    <col min="13835" max="13835" width="12.625" style="33" customWidth="1"/>
    <col min="13836" max="13836" width="10.875" style="33" customWidth="1"/>
    <col min="13837" max="13839" width="8.75" style="33" customWidth="1"/>
    <col min="13840" max="13840" width="9.75" style="33" customWidth="1"/>
    <col min="13841" max="13841" width="8.75" style="33" customWidth="1"/>
    <col min="13842" max="14080" width="9" style="33"/>
    <col min="14081" max="14081" width="11.625" style="33" customWidth="1"/>
    <col min="14082" max="14082" width="11.25" style="33" customWidth="1"/>
    <col min="14083" max="14083" width="10.875" style="33" customWidth="1"/>
    <col min="14084" max="14085" width="9.375" style="33" customWidth="1"/>
    <col min="14086" max="14086" width="10.375" style="33" customWidth="1"/>
    <col min="14087" max="14087" width="9.375" style="33" customWidth="1"/>
    <col min="14088" max="14088" width="9" style="33"/>
    <col min="14089" max="14089" width="13.375" style="33" customWidth="1"/>
    <col min="14090" max="14090" width="12.125" style="33" customWidth="1"/>
    <col min="14091" max="14091" width="12.625" style="33" customWidth="1"/>
    <col min="14092" max="14092" width="10.875" style="33" customWidth="1"/>
    <col min="14093" max="14095" width="8.75" style="33" customWidth="1"/>
    <col min="14096" max="14096" width="9.75" style="33" customWidth="1"/>
    <col min="14097" max="14097" width="8.75" style="33" customWidth="1"/>
    <col min="14098" max="14336" width="9" style="33"/>
    <col min="14337" max="14337" width="11.625" style="33" customWidth="1"/>
    <col min="14338" max="14338" width="11.25" style="33" customWidth="1"/>
    <col min="14339" max="14339" width="10.875" style="33" customWidth="1"/>
    <col min="14340" max="14341" width="9.375" style="33" customWidth="1"/>
    <col min="14342" max="14342" width="10.375" style="33" customWidth="1"/>
    <col min="14343" max="14343" width="9.375" style="33" customWidth="1"/>
    <col min="14344" max="14344" width="9" style="33"/>
    <col min="14345" max="14345" width="13.375" style="33" customWidth="1"/>
    <col min="14346" max="14346" width="12.125" style="33" customWidth="1"/>
    <col min="14347" max="14347" width="12.625" style="33" customWidth="1"/>
    <col min="14348" max="14348" width="10.875" style="33" customWidth="1"/>
    <col min="14349" max="14351" width="8.75" style="33" customWidth="1"/>
    <col min="14352" max="14352" width="9.75" style="33" customWidth="1"/>
    <col min="14353" max="14353" width="8.75" style="33" customWidth="1"/>
    <col min="14354" max="14592" width="9" style="33"/>
    <col min="14593" max="14593" width="11.625" style="33" customWidth="1"/>
    <col min="14594" max="14594" width="11.25" style="33" customWidth="1"/>
    <col min="14595" max="14595" width="10.875" style="33" customWidth="1"/>
    <col min="14596" max="14597" width="9.375" style="33" customWidth="1"/>
    <col min="14598" max="14598" width="10.375" style="33" customWidth="1"/>
    <col min="14599" max="14599" width="9.375" style="33" customWidth="1"/>
    <col min="14600" max="14600" width="9" style="33"/>
    <col min="14601" max="14601" width="13.375" style="33" customWidth="1"/>
    <col min="14602" max="14602" width="12.125" style="33" customWidth="1"/>
    <col min="14603" max="14603" width="12.625" style="33" customWidth="1"/>
    <col min="14604" max="14604" width="10.875" style="33" customWidth="1"/>
    <col min="14605" max="14607" width="8.75" style="33" customWidth="1"/>
    <col min="14608" max="14608" width="9.75" style="33" customWidth="1"/>
    <col min="14609" max="14609" width="8.75" style="33" customWidth="1"/>
    <col min="14610" max="14848" width="9" style="33"/>
    <col min="14849" max="14849" width="11.625" style="33" customWidth="1"/>
    <col min="14850" max="14850" width="11.25" style="33" customWidth="1"/>
    <col min="14851" max="14851" width="10.875" style="33" customWidth="1"/>
    <col min="14852" max="14853" width="9.375" style="33" customWidth="1"/>
    <col min="14854" max="14854" width="10.375" style="33" customWidth="1"/>
    <col min="14855" max="14855" width="9.375" style="33" customWidth="1"/>
    <col min="14856" max="14856" width="9" style="33"/>
    <col min="14857" max="14857" width="13.375" style="33" customWidth="1"/>
    <col min="14858" max="14858" width="12.125" style="33" customWidth="1"/>
    <col min="14859" max="14859" width="12.625" style="33" customWidth="1"/>
    <col min="14860" max="14860" width="10.875" style="33" customWidth="1"/>
    <col min="14861" max="14863" width="8.75" style="33" customWidth="1"/>
    <col min="14864" max="14864" width="9.75" style="33" customWidth="1"/>
    <col min="14865" max="14865" width="8.75" style="33" customWidth="1"/>
    <col min="14866" max="15104" width="9" style="33"/>
    <col min="15105" max="15105" width="11.625" style="33" customWidth="1"/>
    <col min="15106" max="15106" width="11.25" style="33" customWidth="1"/>
    <col min="15107" max="15107" width="10.875" style="33" customWidth="1"/>
    <col min="15108" max="15109" width="9.375" style="33" customWidth="1"/>
    <col min="15110" max="15110" width="10.375" style="33" customWidth="1"/>
    <col min="15111" max="15111" width="9.375" style="33" customWidth="1"/>
    <col min="15112" max="15112" width="9" style="33"/>
    <col min="15113" max="15113" width="13.375" style="33" customWidth="1"/>
    <col min="15114" max="15114" width="12.125" style="33" customWidth="1"/>
    <col min="15115" max="15115" width="12.625" style="33" customWidth="1"/>
    <col min="15116" max="15116" width="10.875" style="33" customWidth="1"/>
    <col min="15117" max="15119" width="8.75" style="33" customWidth="1"/>
    <col min="15120" max="15120" width="9.75" style="33" customWidth="1"/>
    <col min="15121" max="15121" width="8.75" style="33" customWidth="1"/>
    <col min="15122" max="15360" width="9" style="33"/>
    <col min="15361" max="15361" width="11.625" style="33" customWidth="1"/>
    <col min="15362" max="15362" width="11.25" style="33" customWidth="1"/>
    <col min="15363" max="15363" width="10.875" style="33" customWidth="1"/>
    <col min="15364" max="15365" width="9.375" style="33" customWidth="1"/>
    <col min="15366" max="15366" width="10.375" style="33" customWidth="1"/>
    <col min="15367" max="15367" width="9.375" style="33" customWidth="1"/>
    <col min="15368" max="15368" width="9" style="33"/>
    <col min="15369" max="15369" width="13.375" style="33" customWidth="1"/>
    <col min="15370" max="15370" width="12.125" style="33" customWidth="1"/>
    <col min="15371" max="15371" width="12.625" style="33" customWidth="1"/>
    <col min="15372" max="15372" width="10.875" style="33" customWidth="1"/>
    <col min="15373" max="15375" width="8.75" style="33" customWidth="1"/>
    <col min="15376" max="15376" width="9.75" style="33" customWidth="1"/>
    <col min="15377" max="15377" width="8.75" style="33" customWidth="1"/>
    <col min="15378" max="15616" width="9" style="33"/>
    <col min="15617" max="15617" width="11.625" style="33" customWidth="1"/>
    <col min="15618" max="15618" width="11.25" style="33" customWidth="1"/>
    <col min="15619" max="15619" width="10.875" style="33" customWidth="1"/>
    <col min="15620" max="15621" width="9.375" style="33" customWidth="1"/>
    <col min="15622" max="15622" width="10.375" style="33" customWidth="1"/>
    <col min="15623" max="15623" width="9.375" style="33" customWidth="1"/>
    <col min="15624" max="15624" width="9" style="33"/>
    <col min="15625" max="15625" width="13.375" style="33" customWidth="1"/>
    <col min="15626" max="15626" width="12.125" style="33" customWidth="1"/>
    <col min="15627" max="15627" width="12.625" style="33" customWidth="1"/>
    <col min="15628" max="15628" width="10.875" style="33" customWidth="1"/>
    <col min="15629" max="15631" width="8.75" style="33" customWidth="1"/>
    <col min="15632" max="15632" width="9.75" style="33" customWidth="1"/>
    <col min="15633" max="15633" width="8.75" style="33" customWidth="1"/>
    <col min="15634" max="15872" width="9" style="33"/>
    <col min="15873" max="15873" width="11.625" style="33" customWidth="1"/>
    <col min="15874" max="15874" width="11.25" style="33" customWidth="1"/>
    <col min="15875" max="15875" width="10.875" style="33" customWidth="1"/>
    <col min="15876" max="15877" width="9.375" style="33" customWidth="1"/>
    <col min="15878" max="15878" width="10.375" style="33" customWidth="1"/>
    <col min="15879" max="15879" width="9.375" style="33" customWidth="1"/>
    <col min="15880" max="15880" width="9" style="33"/>
    <col min="15881" max="15881" width="13.375" style="33" customWidth="1"/>
    <col min="15882" max="15882" width="12.125" style="33" customWidth="1"/>
    <col min="15883" max="15883" width="12.625" style="33" customWidth="1"/>
    <col min="15884" max="15884" width="10.875" style="33" customWidth="1"/>
    <col min="15885" max="15887" width="8.75" style="33" customWidth="1"/>
    <col min="15888" max="15888" width="9.75" style="33" customWidth="1"/>
    <col min="15889" max="15889" width="8.75" style="33" customWidth="1"/>
    <col min="15890" max="16128" width="9" style="33"/>
    <col min="16129" max="16129" width="11.625" style="33" customWidth="1"/>
    <col min="16130" max="16130" width="11.25" style="33" customWidth="1"/>
    <col min="16131" max="16131" width="10.875" style="33" customWidth="1"/>
    <col min="16132" max="16133" width="9.375" style="33" customWidth="1"/>
    <col min="16134" max="16134" width="10.375" style="33" customWidth="1"/>
    <col min="16135" max="16135" width="9.375" style="33" customWidth="1"/>
    <col min="16136" max="16136" width="9" style="33"/>
    <col min="16137" max="16137" width="13.375" style="33" customWidth="1"/>
    <col min="16138" max="16138" width="12.125" style="33" customWidth="1"/>
    <col min="16139" max="16139" width="12.625" style="33" customWidth="1"/>
    <col min="16140" max="16140" width="10.875" style="33" customWidth="1"/>
    <col min="16141" max="16143" width="8.75" style="33" customWidth="1"/>
    <col min="16144" max="16144" width="9.75" style="33" customWidth="1"/>
    <col min="16145" max="16145" width="8.75" style="33" customWidth="1"/>
    <col min="16146" max="16384" width="9" style="33"/>
  </cols>
  <sheetData>
    <row r="1" spans="1:20" ht="18.75" customHeight="1">
      <c r="A1" s="483" t="s">
        <v>593</v>
      </c>
      <c r="B1" s="483"/>
      <c r="C1" s="363"/>
      <c r="D1" s="355"/>
      <c r="E1" s="355"/>
      <c r="F1" s="355"/>
      <c r="G1" s="355"/>
      <c r="H1" s="355"/>
      <c r="I1" s="355"/>
      <c r="J1" s="355"/>
      <c r="K1" s="355"/>
      <c r="L1" s="355"/>
      <c r="M1" s="355"/>
      <c r="N1" s="355"/>
      <c r="O1" s="355"/>
      <c r="P1" s="355"/>
      <c r="Q1" s="355"/>
      <c r="R1" s="355"/>
      <c r="S1" s="355"/>
      <c r="T1" s="355"/>
    </row>
    <row r="3" spans="1:20" s="54" customFormat="1" ht="15.75" customHeight="1">
      <c r="A3" s="62" t="s">
        <v>549</v>
      </c>
      <c r="I3" s="62" t="s">
        <v>59</v>
      </c>
    </row>
    <row r="4" spans="1:20" s="54" customFormat="1" ht="24.75" customHeight="1">
      <c r="A4" s="457" t="s">
        <v>644</v>
      </c>
      <c r="B4" s="453" t="s">
        <v>93</v>
      </c>
      <c r="C4" s="453" t="s">
        <v>358</v>
      </c>
      <c r="D4" s="453"/>
      <c r="E4" s="453"/>
      <c r="F4" s="453" t="s">
        <v>359</v>
      </c>
      <c r="G4" s="453"/>
      <c r="H4" s="453"/>
      <c r="I4" s="453" t="s">
        <v>360</v>
      </c>
      <c r="J4" s="453" t="s">
        <v>94</v>
      </c>
      <c r="K4" s="453" t="s">
        <v>95</v>
      </c>
      <c r="L4" s="453" t="s">
        <v>361</v>
      </c>
      <c r="M4" s="453" t="s">
        <v>94</v>
      </c>
      <c r="N4" s="453" t="s">
        <v>95</v>
      </c>
      <c r="O4" s="453" t="s">
        <v>96</v>
      </c>
      <c r="P4" s="455" t="s">
        <v>97</v>
      </c>
      <c r="Q4" s="13"/>
    </row>
    <row r="5" spans="1:20" s="54" customFormat="1" ht="24.75" customHeight="1">
      <c r="A5" s="458"/>
      <c r="B5" s="454"/>
      <c r="C5" s="26" t="s">
        <v>98</v>
      </c>
      <c r="D5" s="26" t="s">
        <v>99</v>
      </c>
      <c r="E5" s="26" t="s">
        <v>100</v>
      </c>
      <c r="F5" s="26" t="s">
        <v>98</v>
      </c>
      <c r="G5" s="26" t="s">
        <v>99</v>
      </c>
      <c r="H5" s="26" t="s">
        <v>100</v>
      </c>
      <c r="I5" s="26" t="s">
        <v>98</v>
      </c>
      <c r="J5" s="26" t="s">
        <v>99</v>
      </c>
      <c r="K5" s="26" t="s">
        <v>100</v>
      </c>
      <c r="L5" s="26" t="s">
        <v>98</v>
      </c>
      <c r="M5" s="26" t="s">
        <v>99</v>
      </c>
      <c r="N5" s="26" t="s">
        <v>100</v>
      </c>
      <c r="O5" s="454"/>
      <c r="P5" s="486"/>
      <c r="Q5" s="13"/>
    </row>
    <row r="6" spans="1:20" s="54" customFormat="1" ht="20.25" customHeight="1">
      <c r="A6" s="201" t="s">
        <v>338</v>
      </c>
      <c r="B6" s="263">
        <v>11475</v>
      </c>
      <c r="C6" s="264">
        <v>910</v>
      </c>
      <c r="D6" s="264">
        <v>81</v>
      </c>
      <c r="E6" s="264">
        <v>193</v>
      </c>
      <c r="F6" s="264">
        <v>3587</v>
      </c>
      <c r="G6" s="264">
        <v>253</v>
      </c>
      <c r="H6" s="264">
        <v>177</v>
      </c>
      <c r="I6" s="264">
        <v>766</v>
      </c>
      <c r="J6" s="264">
        <v>146</v>
      </c>
      <c r="K6" s="264">
        <v>90</v>
      </c>
      <c r="L6" s="264">
        <v>339</v>
      </c>
      <c r="M6" s="264">
        <v>46</v>
      </c>
      <c r="N6" s="264">
        <v>2</v>
      </c>
      <c r="O6" s="264">
        <v>32</v>
      </c>
      <c r="P6" s="265">
        <v>4853</v>
      </c>
    </row>
    <row r="7" spans="1:20" s="54" customFormat="1" ht="20.25" customHeight="1">
      <c r="A7" s="168" t="s">
        <v>89</v>
      </c>
      <c r="B7" s="269">
        <v>10688</v>
      </c>
      <c r="C7" s="270">
        <v>684</v>
      </c>
      <c r="D7" s="270">
        <v>102</v>
      </c>
      <c r="E7" s="270">
        <v>160</v>
      </c>
      <c r="F7" s="270">
        <v>3215</v>
      </c>
      <c r="G7" s="270">
        <v>286</v>
      </c>
      <c r="H7" s="270">
        <v>233</v>
      </c>
      <c r="I7" s="270">
        <v>539</v>
      </c>
      <c r="J7" s="270">
        <v>160</v>
      </c>
      <c r="K7" s="270">
        <v>131</v>
      </c>
      <c r="L7" s="270">
        <v>265</v>
      </c>
      <c r="M7" s="270">
        <v>39</v>
      </c>
      <c r="N7" s="270">
        <v>1</v>
      </c>
      <c r="O7" s="270">
        <v>32</v>
      </c>
      <c r="P7" s="271">
        <v>4841</v>
      </c>
    </row>
    <row r="8" spans="1:20" s="54" customFormat="1" ht="20.25" customHeight="1">
      <c r="A8" s="168" t="s">
        <v>362</v>
      </c>
      <c r="B8" s="269">
        <v>9852</v>
      </c>
      <c r="C8" s="270">
        <v>551</v>
      </c>
      <c r="D8" s="270">
        <v>104</v>
      </c>
      <c r="E8" s="270">
        <v>122</v>
      </c>
      <c r="F8" s="270">
        <v>2495</v>
      </c>
      <c r="G8" s="270">
        <v>271</v>
      </c>
      <c r="H8" s="270">
        <v>236</v>
      </c>
      <c r="I8" s="270">
        <v>491</v>
      </c>
      <c r="J8" s="270">
        <v>176</v>
      </c>
      <c r="K8" s="270">
        <v>188</v>
      </c>
      <c r="L8" s="270">
        <v>309</v>
      </c>
      <c r="M8" s="270">
        <v>80</v>
      </c>
      <c r="N8" s="270">
        <v>1</v>
      </c>
      <c r="O8" s="270">
        <v>33</v>
      </c>
      <c r="P8" s="271">
        <v>4795</v>
      </c>
      <c r="Q8" s="60"/>
    </row>
    <row r="9" spans="1:20" s="54" customFormat="1" ht="20.25" customHeight="1">
      <c r="A9" s="168" t="s">
        <v>363</v>
      </c>
      <c r="B9" s="269">
        <v>10174</v>
      </c>
      <c r="C9" s="270">
        <v>661</v>
      </c>
      <c r="D9" s="270">
        <v>120</v>
      </c>
      <c r="E9" s="270">
        <v>127</v>
      </c>
      <c r="F9" s="270">
        <v>2521</v>
      </c>
      <c r="G9" s="270">
        <v>255</v>
      </c>
      <c r="H9" s="270">
        <v>173</v>
      </c>
      <c r="I9" s="270">
        <v>486</v>
      </c>
      <c r="J9" s="270">
        <v>147</v>
      </c>
      <c r="K9" s="270">
        <v>115</v>
      </c>
      <c r="L9" s="270">
        <v>272</v>
      </c>
      <c r="M9" s="270">
        <v>46</v>
      </c>
      <c r="N9" s="270">
        <v>2</v>
      </c>
      <c r="O9" s="270">
        <v>37</v>
      </c>
      <c r="P9" s="271">
        <v>5212</v>
      </c>
      <c r="Q9" s="60"/>
    </row>
    <row r="10" spans="1:20" s="54" customFormat="1" ht="20.25" customHeight="1">
      <c r="A10" s="168" t="s">
        <v>364</v>
      </c>
      <c r="B10" s="176">
        <f t="shared" ref="B10" si="0">SUM(C10:P10)</f>
        <v>9540</v>
      </c>
      <c r="C10" s="177">
        <v>828</v>
      </c>
      <c r="D10" s="177">
        <v>140</v>
      </c>
      <c r="E10" s="177">
        <v>113</v>
      </c>
      <c r="F10" s="177">
        <v>2101</v>
      </c>
      <c r="G10" s="177">
        <v>209</v>
      </c>
      <c r="H10" s="177">
        <v>127</v>
      </c>
      <c r="I10" s="177">
        <v>526</v>
      </c>
      <c r="J10" s="177">
        <v>186</v>
      </c>
      <c r="K10" s="177">
        <v>58</v>
      </c>
      <c r="L10" s="177">
        <v>308</v>
      </c>
      <c r="M10" s="177">
        <v>58</v>
      </c>
      <c r="N10" s="177">
        <v>0</v>
      </c>
      <c r="O10" s="177">
        <v>31</v>
      </c>
      <c r="P10" s="178">
        <v>4855</v>
      </c>
      <c r="Q10" s="60"/>
    </row>
    <row r="11" spans="1:20" s="54" customFormat="1" ht="20.25" customHeight="1">
      <c r="A11" s="169" t="s">
        <v>365</v>
      </c>
      <c r="B11" s="179">
        <v>9708</v>
      </c>
      <c r="C11" s="180">
        <v>771</v>
      </c>
      <c r="D11" s="180">
        <v>152</v>
      </c>
      <c r="E11" s="180">
        <v>105</v>
      </c>
      <c r="F11" s="180">
        <v>2216</v>
      </c>
      <c r="G11" s="180">
        <v>240</v>
      </c>
      <c r="H11" s="180">
        <v>115</v>
      </c>
      <c r="I11" s="180">
        <v>557</v>
      </c>
      <c r="J11" s="180">
        <v>153</v>
      </c>
      <c r="K11" s="180">
        <v>33</v>
      </c>
      <c r="L11" s="180">
        <v>338</v>
      </c>
      <c r="M11" s="180">
        <v>73</v>
      </c>
      <c r="N11" s="180">
        <v>1</v>
      </c>
      <c r="O11" s="180">
        <v>42</v>
      </c>
      <c r="P11" s="181">
        <v>4912</v>
      </c>
      <c r="Q11" s="60"/>
    </row>
    <row r="12" spans="1:20" s="403" customFormat="1" ht="16.5" customHeight="1">
      <c r="A12" s="13"/>
      <c r="B12" s="408"/>
      <c r="C12" s="408"/>
      <c r="D12" s="408"/>
      <c r="E12" s="408"/>
      <c r="F12" s="408"/>
      <c r="G12" s="408"/>
      <c r="H12" s="408"/>
      <c r="I12" s="408"/>
      <c r="J12" s="408"/>
      <c r="K12" s="408"/>
      <c r="L12" s="408"/>
      <c r="M12" s="408"/>
      <c r="N12" s="408"/>
      <c r="O12" s="408"/>
      <c r="P12" s="408"/>
      <c r="Q12" s="60"/>
    </row>
    <row r="13" spans="1:20" ht="18.75" customHeight="1">
      <c r="A13" s="469" t="s">
        <v>567</v>
      </c>
      <c r="B13" s="469"/>
      <c r="C13" s="67"/>
      <c r="D13" s="68"/>
      <c r="E13" s="67"/>
      <c r="F13" s="67"/>
      <c r="G13" s="67"/>
      <c r="H13" s="67"/>
      <c r="I13" s="67"/>
      <c r="J13" s="67"/>
      <c r="K13" s="67"/>
      <c r="L13" s="67"/>
      <c r="M13" s="67"/>
      <c r="N13" s="67"/>
      <c r="O13" s="67"/>
      <c r="P13" s="67"/>
      <c r="Q13" s="67"/>
    </row>
    <row r="14" spans="1:20">
      <c r="D14" s="61"/>
    </row>
    <row r="15" spans="1:20">
      <c r="D15" s="61" t="s">
        <v>59</v>
      </c>
    </row>
  </sheetData>
  <mergeCells count="10">
    <mergeCell ref="A13:B13"/>
    <mergeCell ref="L4:N4"/>
    <mergeCell ref="O4:O5"/>
    <mergeCell ref="P4:P5"/>
    <mergeCell ref="A1:B1"/>
    <mergeCell ref="A4:A5"/>
    <mergeCell ref="B4:B5"/>
    <mergeCell ref="C4:E4"/>
    <mergeCell ref="F4:H4"/>
    <mergeCell ref="I4:K4"/>
  </mergeCells>
  <phoneticPr fontId="1" type="noConversion"/>
  <pageMargins left="0.35433070866141736" right="0.19685039370078741" top="0.70866141732283472" bottom="0.62992125984251968" header="0.51181102362204722" footer="0.51181102362204722"/>
  <pageSetup paperSize="9" scale="75"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T12"/>
  <sheetViews>
    <sheetView workbookViewId="0">
      <selection sqref="A1:B1"/>
    </sheetView>
  </sheetViews>
  <sheetFormatPr defaultRowHeight="13.5"/>
  <cols>
    <col min="1" max="1" width="12.5" style="33" customWidth="1"/>
    <col min="2" max="12" width="13.25" style="33" customWidth="1"/>
    <col min="13" max="13" width="11" style="33" customWidth="1"/>
    <col min="14" max="14" width="11.375" style="33" customWidth="1"/>
    <col min="15" max="256" width="9" style="33"/>
    <col min="257" max="257" width="13.75" style="33" customWidth="1"/>
    <col min="258" max="268" width="13.25" style="33" customWidth="1"/>
    <col min="269" max="269" width="11" style="33" customWidth="1"/>
    <col min="270" max="270" width="11.375" style="33" customWidth="1"/>
    <col min="271" max="512" width="9" style="33"/>
    <col min="513" max="513" width="13.75" style="33" customWidth="1"/>
    <col min="514" max="524" width="13.25" style="33" customWidth="1"/>
    <col min="525" max="525" width="11" style="33" customWidth="1"/>
    <col min="526" max="526" width="11.375" style="33" customWidth="1"/>
    <col min="527" max="768" width="9" style="33"/>
    <col min="769" max="769" width="13.75" style="33" customWidth="1"/>
    <col min="770" max="780" width="13.25" style="33" customWidth="1"/>
    <col min="781" max="781" width="11" style="33" customWidth="1"/>
    <col min="782" max="782" width="11.375" style="33" customWidth="1"/>
    <col min="783" max="1024" width="9" style="33"/>
    <col min="1025" max="1025" width="13.75" style="33" customWidth="1"/>
    <col min="1026" max="1036" width="13.25" style="33" customWidth="1"/>
    <col min="1037" max="1037" width="11" style="33" customWidth="1"/>
    <col min="1038" max="1038" width="11.375" style="33" customWidth="1"/>
    <col min="1039" max="1280" width="9" style="33"/>
    <col min="1281" max="1281" width="13.75" style="33" customWidth="1"/>
    <col min="1282" max="1292" width="13.25" style="33" customWidth="1"/>
    <col min="1293" max="1293" width="11" style="33" customWidth="1"/>
    <col min="1294" max="1294" width="11.375" style="33" customWidth="1"/>
    <col min="1295" max="1536" width="9" style="33"/>
    <col min="1537" max="1537" width="13.75" style="33" customWidth="1"/>
    <col min="1538" max="1548" width="13.25" style="33" customWidth="1"/>
    <col min="1549" max="1549" width="11" style="33" customWidth="1"/>
    <col min="1550" max="1550" width="11.375" style="33" customWidth="1"/>
    <col min="1551" max="1792" width="9" style="33"/>
    <col min="1793" max="1793" width="13.75" style="33" customWidth="1"/>
    <col min="1794" max="1804" width="13.25" style="33" customWidth="1"/>
    <col min="1805" max="1805" width="11" style="33" customWidth="1"/>
    <col min="1806" max="1806" width="11.375" style="33" customWidth="1"/>
    <col min="1807" max="2048" width="9" style="33"/>
    <col min="2049" max="2049" width="13.75" style="33" customWidth="1"/>
    <col min="2050" max="2060" width="13.25" style="33" customWidth="1"/>
    <col min="2061" max="2061" width="11" style="33" customWidth="1"/>
    <col min="2062" max="2062" width="11.375" style="33" customWidth="1"/>
    <col min="2063" max="2304" width="9" style="33"/>
    <col min="2305" max="2305" width="13.75" style="33" customWidth="1"/>
    <col min="2306" max="2316" width="13.25" style="33" customWidth="1"/>
    <col min="2317" max="2317" width="11" style="33" customWidth="1"/>
    <col min="2318" max="2318" width="11.375" style="33" customWidth="1"/>
    <col min="2319" max="2560" width="9" style="33"/>
    <col min="2561" max="2561" width="13.75" style="33" customWidth="1"/>
    <col min="2562" max="2572" width="13.25" style="33" customWidth="1"/>
    <col min="2573" max="2573" width="11" style="33" customWidth="1"/>
    <col min="2574" max="2574" width="11.375" style="33" customWidth="1"/>
    <col min="2575" max="2816" width="9" style="33"/>
    <col min="2817" max="2817" width="13.75" style="33" customWidth="1"/>
    <col min="2818" max="2828" width="13.25" style="33" customWidth="1"/>
    <col min="2829" max="2829" width="11" style="33" customWidth="1"/>
    <col min="2830" max="2830" width="11.375" style="33" customWidth="1"/>
    <col min="2831" max="3072" width="9" style="33"/>
    <col min="3073" max="3073" width="13.75" style="33" customWidth="1"/>
    <col min="3074" max="3084" width="13.25" style="33" customWidth="1"/>
    <col min="3085" max="3085" width="11" style="33" customWidth="1"/>
    <col min="3086" max="3086" width="11.375" style="33" customWidth="1"/>
    <col min="3087" max="3328" width="9" style="33"/>
    <col min="3329" max="3329" width="13.75" style="33" customWidth="1"/>
    <col min="3330" max="3340" width="13.25" style="33" customWidth="1"/>
    <col min="3341" max="3341" width="11" style="33" customWidth="1"/>
    <col min="3342" max="3342" width="11.375" style="33" customWidth="1"/>
    <col min="3343" max="3584" width="9" style="33"/>
    <col min="3585" max="3585" width="13.75" style="33" customWidth="1"/>
    <col min="3586" max="3596" width="13.25" style="33" customWidth="1"/>
    <col min="3597" max="3597" width="11" style="33" customWidth="1"/>
    <col min="3598" max="3598" width="11.375" style="33" customWidth="1"/>
    <col min="3599" max="3840" width="9" style="33"/>
    <col min="3841" max="3841" width="13.75" style="33" customWidth="1"/>
    <col min="3842" max="3852" width="13.25" style="33" customWidth="1"/>
    <col min="3853" max="3853" width="11" style="33" customWidth="1"/>
    <col min="3854" max="3854" width="11.375" style="33" customWidth="1"/>
    <col min="3855" max="4096" width="9" style="33"/>
    <col min="4097" max="4097" width="13.75" style="33" customWidth="1"/>
    <col min="4098" max="4108" width="13.25" style="33" customWidth="1"/>
    <col min="4109" max="4109" width="11" style="33" customWidth="1"/>
    <col min="4110" max="4110" width="11.375" style="33" customWidth="1"/>
    <col min="4111" max="4352" width="9" style="33"/>
    <col min="4353" max="4353" width="13.75" style="33" customWidth="1"/>
    <col min="4354" max="4364" width="13.25" style="33" customWidth="1"/>
    <col min="4365" max="4365" width="11" style="33" customWidth="1"/>
    <col min="4366" max="4366" width="11.375" style="33" customWidth="1"/>
    <col min="4367" max="4608" width="9" style="33"/>
    <col min="4609" max="4609" width="13.75" style="33" customWidth="1"/>
    <col min="4610" max="4620" width="13.25" style="33" customWidth="1"/>
    <col min="4621" max="4621" width="11" style="33" customWidth="1"/>
    <col min="4622" max="4622" width="11.375" style="33" customWidth="1"/>
    <col min="4623" max="4864" width="9" style="33"/>
    <col min="4865" max="4865" width="13.75" style="33" customWidth="1"/>
    <col min="4866" max="4876" width="13.25" style="33" customWidth="1"/>
    <col min="4877" max="4877" width="11" style="33" customWidth="1"/>
    <col min="4878" max="4878" width="11.375" style="33" customWidth="1"/>
    <col min="4879" max="5120" width="9" style="33"/>
    <col min="5121" max="5121" width="13.75" style="33" customWidth="1"/>
    <col min="5122" max="5132" width="13.25" style="33" customWidth="1"/>
    <col min="5133" max="5133" width="11" style="33" customWidth="1"/>
    <col min="5134" max="5134" width="11.375" style="33" customWidth="1"/>
    <col min="5135" max="5376" width="9" style="33"/>
    <col min="5377" max="5377" width="13.75" style="33" customWidth="1"/>
    <col min="5378" max="5388" width="13.25" style="33" customWidth="1"/>
    <col min="5389" max="5389" width="11" style="33" customWidth="1"/>
    <col min="5390" max="5390" width="11.375" style="33" customWidth="1"/>
    <col min="5391" max="5632" width="9" style="33"/>
    <col min="5633" max="5633" width="13.75" style="33" customWidth="1"/>
    <col min="5634" max="5644" width="13.25" style="33" customWidth="1"/>
    <col min="5645" max="5645" width="11" style="33" customWidth="1"/>
    <col min="5646" max="5646" width="11.375" style="33" customWidth="1"/>
    <col min="5647" max="5888" width="9" style="33"/>
    <col min="5889" max="5889" width="13.75" style="33" customWidth="1"/>
    <col min="5890" max="5900" width="13.25" style="33" customWidth="1"/>
    <col min="5901" max="5901" width="11" style="33" customWidth="1"/>
    <col min="5902" max="5902" width="11.375" style="33" customWidth="1"/>
    <col min="5903" max="6144" width="9" style="33"/>
    <col min="6145" max="6145" width="13.75" style="33" customWidth="1"/>
    <col min="6146" max="6156" width="13.25" style="33" customWidth="1"/>
    <col min="6157" max="6157" width="11" style="33" customWidth="1"/>
    <col min="6158" max="6158" width="11.375" style="33" customWidth="1"/>
    <col min="6159" max="6400" width="9" style="33"/>
    <col min="6401" max="6401" width="13.75" style="33" customWidth="1"/>
    <col min="6402" max="6412" width="13.25" style="33" customWidth="1"/>
    <col min="6413" max="6413" width="11" style="33" customWidth="1"/>
    <col min="6414" max="6414" width="11.375" style="33" customWidth="1"/>
    <col min="6415" max="6656" width="9" style="33"/>
    <col min="6657" max="6657" width="13.75" style="33" customWidth="1"/>
    <col min="6658" max="6668" width="13.25" style="33" customWidth="1"/>
    <col min="6669" max="6669" width="11" style="33" customWidth="1"/>
    <col min="6670" max="6670" width="11.375" style="33" customWidth="1"/>
    <col min="6671" max="6912" width="9" style="33"/>
    <col min="6913" max="6913" width="13.75" style="33" customWidth="1"/>
    <col min="6914" max="6924" width="13.25" style="33" customWidth="1"/>
    <col min="6925" max="6925" width="11" style="33" customWidth="1"/>
    <col min="6926" max="6926" width="11.375" style="33" customWidth="1"/>
    <col min="6927" max="7168" width="9" style="33"/>
    <col min="7169" max="7169" width="13.75" style="33" customWidth="1"/>
    <col min="7170" max="7180" width="13.25" style="33" customWidth="1"/>
    <col min="7181" max="7181" width="11" style="33" customWidth="1"/>
    <col min="7182" max="7182" width="11.375" style="33" customWidth="1"/>
    <col min="7183" max="7424" width="9" style="33"/>
    <col min="7425" max="7425" width="13.75" style="33" customWidth="1"/>
    <col min="7426" max="7436" width="13.25" style="33" customWidth="1"/>
    <col min="7437" max="7437" width="11" style="33" customWidth="1"/>
    <col min="7438" max="7438" width="11.375" style="33" customWidth="1"/>
    <col min="7439" max="7680" width="9" style="33"/>
    <col min="7681" max="7681" width="13.75" style="33" customWidth="1"/>
    <col min="7682" max="7692" width="13.25" style="33" customWidth="1"/>
    <col min="7693" max="7693" width="11" style="33" customWidth="1"/>
    <col min="7694" max="7694" width="11.375" style="33" customWidth="1"/>
    <col min="7695" max="7936" width="9" style="33"/>
    <col min="7937" max="7937" width="13.75" style="33" customWidth="1"/>
    <col min="7938" max="7948" width="13.25" style="33" customWidth="1"/>
    <col min="7949" max="7949" width="11" style="33" customWidth="1"/>
    <col min="7950" max="7950" width="11.375" style="33" customWidth="1"/>
    <col min="7951" max="8192" width="9" style="33"/>
    <col min="8193" max="8193" width="13.75" style="33" customWidth="1"/>
    <col min="8194" max="8204" width="13.25" style="33" customWidth="1"/>
    <col min="8205" max="8205" width="11" style="33" customWidth="1"/>
    <col min="8206" max="8206" width="11.375" style="33" customWidth="1"/>
    <col min="8207" max="8448" width="9" style="33"/>
    <col min="8449" max="8449" width="13.75" style="33" customWidth="1"/>
    <col min="8450" max="8460" width="13.25" style="33" customWidth="1"/>
    <col min="8461" max="8461" width="11" style="33" customWidth="1"/>
    <col min="8462" max="8462" width="11.375" style="33" customWidth="1"/>
    <col min="8463" max="8704" width="9" style="33"/>
    <col min="8705" max="8705" width="13.75" style="33" customWidth="1"/>
    <col min="8706" max="8716" width="13.25" style="33" customWidth="1"/>
    <col min="8717" max="8717" width="11" style="33" customWidth="1"/>
    <col min="8718" max="8718" width="11.375" style="33" customWidth="1"/>
    <col min="8719" max="8960" width="9" style="33"/>
    <col min="8961" max="8961" width="13.75" style="33" customWidth="1"/>
    <col min="8962" max="8972" width="13.25" style="33" customWidth="1"/>
    <col min="8973" max="8973" width="11" style="33" customWidth="1"/>
    <col min="8974" max="8974" width="11.375" style="33" customWidth="1"/>
    <col min="8975" max="9216" width="9" style="33"/>
    <col min="9217" max="9217" width="13.75" style="33" customWidth="1"/>
    <col min="9218" max="9228" width="13.25" style="33" customWidth="1"/>
    <col min="9229" max="9229" width="11" style="33" customWidth="1"/>
    <col min="9230" max="9230" width="11.375" style="33" customWidth="1"/>
    <col min="9231" max="9472" width="9" style="33"/>
    <col min="9473" max="9473" width="13.75" style="33" customWidth="1"/>
    <col min="9474" max="9484" width="13.25" style="33" customWidth="1"/>
    <col min="9485" max="9485" width="11" style="33" customWidth="1"/>
    <col min="9486" max="9486" width="11.375" style="33" customWidth="1"/>
    <col min="9487" max="9728" width="9" style="33"/>
    <col min="9729" max="9729" width="13.75" style="33" customWidth="1"/>
    <col min="9730" max="9740" width="13.25" style="33" customWidth="1"/>
    <col min="9741" max="9741" width="11" style="33" customWidth="1"/>
    <col min="9742" max="9742" width="11.375" style="33" customWidth="1"/>
    <col min="9743" max="9984" width="9" style="33"/>
    <col min="9985" max="9985" width="13.75" style="33" customWidth="1"/>
    <col min="9986" max="9996" width="13.25" style="33" customWidth="1"/>
    <col min="9997" max="9997" width="11" style="33" customWidth="1"/>
    <col min="9998" max="9998" width="11.375" style="33" customWidth="1"/>
    <col min="9999" max="10240" width="9" style="33"/>
    <col min="10241" max="10241" width="13.75" style="33" customWidth="1"/>
    <col min="10242" max="10252" width="13.25" style="33" customWidth="1"/>
    <col min="10253" max="10253" width="11" style="33" customWidth="1"/>
    <col min="10254" max="10254" width="11.375" style="33" customWidth="1"/>
    <col min="10255" max="10496" width="9" style="33"/>
    <col min="10497" max="10497" width="13.75" style="33" customWidth="1"/>
    <col min="10498" max="10508" width="13.25" style="33" customWidth="1"/>
    <col min="10509" max="10509" width="11" style="33" customWidth="1"/>
    <col min="10510" max="10510" width="11.375" style="33" customWidth="1"/>
    <col min="10511" max="10752" width="9" style="33"/>
    <col min="10753" max="10753" width="13.75" style="33" customWidth="1"/>
    <col min="10754" max="10764" width="13.25" style="33" customWidth="1"/>
    <col min="10765" max="10765" width="11" style="33" customWidth="1"/>
    <col min="10766" max="10766" width="11.375" style="33" customWidth="1"/>
    <col min="10767" max="11008" width="9" style="33"/>
    <col min="11009" max="11009" width="13.75" style="33" customWidth="1"/>
    <col min="11010" max="11020" width="13.25" style="33" customWidth="1"/>
    <col min="11021" max="11021" width="11" style="33" customWidth="1"/>
    <col min="11022" max="11022" width="11.375" style="33" customWidth="1"/>
    <col min="11023" max="11264" width="9" style="33"/>
    <col min="11265" max="11265" width="13.75" style="33" customWidth="1"/>
    <col min="11266" max="11276" width="13.25" style="33" customWidth="1"/>
    <col min="11277" max="11277" width="11" style="33" customWidth="1"/>
    <col min="11278" max="11278" width="11.375" style="33" customWidth="1"/>
    <col min="11279" max="11520" width="9" style="33"/>
    <col min="11521" max="11521" width="13.75" style="33" customWidth="1"/>
    <col min="11522" max="11532" width="13.25" style="33" customWidth="1"/>
    <col min="11533" max="11533" width="11" style="33" customWidth="1"/>
    <col min="11534" max="11534" width="11.375" style="33" customWidth="1"/>
    <col min="11535" max="11776" width="9" style="33"/>
    <col min="11777" max="11777" width="13.75" style="33" customWidth="1"/>
    <col min="11778" max="11788" width="13.25" style="33" customWidth="1"/>
    <col min="11789" max="11789" width="11" style="33" customWidth="1"/>
    <col min="11790" max="11790" width="11.375" style="33" customWidth="1"/>
    <col min="11791" max="12032" width="9" style="33"/>
    <col min="12033" max="12033" width="13.75" style="33" customWidth="1"/>
    <col min="12034" max="12044" width="13.25" style="33" customWidth="1"/>
    <col min="12045" max="12045" width="11" style="33" customWidth="1"/>
    <col min="12046" max="12046" width="11.375" style="33" customWidth="1"/>
    <col min="12047" max="12288" width="9" style="33"/>
    <col min="12289" max="12289" width="13.75" style="33" customWidth="1"/>
    <col min="12290" max="12300" width="13.25" style="33" customWidth="1"/>
    <col min="12301" max="12301" width="11" style="33" customWidth="1"/>
    <col min="12302" max="12302" width="11.375" style="33" customWidth="1"/>
    <col min="12303" max="12544" width="9" style="33"/>
    <col min="12545" max="12545" width="13.75" style="33" customWidth="1"/>
    <col min="12546" max="12556" width="13.25" style="33" customWidth="1"/>
    <col min="12557" max="12557" width="11" style="33" customWidth="1"/>
    <col min="12558" max="12558" width="11.375" style="33" customWidth="1"/>
    <col min="12559" max="12800" width="9" style="33"/>
    <col min="12801" max="12801" width="13.75" style="33" customWidth="1"/>
    <col min="12802" max="12812" width="13.25" style="33" customWidth="1"/>
    <col min="12813" max="12813" width="11" style="33" customWidth="1"/>
    <col min="12814" max="12814" width="11.375" style="33" customWidth="1"/>
    <col min="12815" max="13056" width="9" style="33"/>
    <col min="13057" max="13057" width="13.75" style="33" customWidth="1"/>
    <col min="13058" max="13068" width="13.25" style="33" customWidth="1"/>
    <col min="13069" max="13069" width="11" style="33" customWidth="1"/>
    <col min="13070" max="13070" width="11.375" style="33" customWidth="1"/>
    <col min="13071" max="13312" width="9" style="33"/>
    <col min="13313" max="13313" width="13.75" style="33" customWidth="1"/>
    <col min="13314" max="13324" width="13.25" style="33" customWidth="1"/>
    <col min="13325" max="13325" width="11" style="33" customWidth="1"/>
    <col min="13326" max="13326" width="11.375" style="33" customWidth="1"/>
    <col min="13327" max="13568" width="9" style="33"/>
    <col min="13569" max="13569" width="13.75" style="33" customWidth="1"/>
    <col min="13570" max="13580" width="13.25" style="33" customWidth="1"/>
    <col min="13581" max="13581" width="11" style="33" customWidth="1"/>
    <col min="13582" max="13582" width="11.375" style="33" customWidth="1"/>
    <col min="13583" max="13824" width="9" style="33"/>
    <col min="13825" max="13825" width="13.75" style="33" customWidth="1"/>
    <col min="13826" max="13836" width="13.25" style="33" customWidth="1"/>
    <col min="13837" max="13837" width="11" style="33" customWidth="1"/>
    <col min="13838" max="13838" width="11.375" style="33" customWidth="1"/>
    <col min="13839" max="14080" width="9" style="33"/>
    <col min="14081" max="14081" width="13.75" style="33" customWidth="1"/>
    <col min="14082" max="14092" width="13.25" style="33" customWidth="1"/>
    <col min="14093" max="14093" width="11" style="33" customWidth="1"/>
    <col min="14094" max="14094" width="11.375" style="33" customWidth="1"/>
    <col min="14095" max="14336" width="9" style="33"/>
    <col min="14337" max="14337" width="13.75" style="33" customWidth="1"/>
    <col min="14338" max="14348" width="13.25" style="33" customWidth="1"/>
    <col min="14349" max="14349" width="11" style="33" customWidth="1"/>
    <col min="14350" max="14350" width="11.375" style="33" customWidth="1"/>
    <col min="14351" max="14592" width="9" style="33"/>
    <col min="14593" max="14593" width="13.75" style="33" customWidth="1"/>
    <col min="14594" max="14604" width="13.25" style="33" customWidth="1"/>
    <col min="14605" max="14605" width="11" style="33" customWidth="1"/>
    <col min="14606" max="14606" width="11.375" style="33" customWidth="1"/>
    <col min="14607" max="14848" width="9" style="33"/>
    <col min="14849" max="14849" width="13.75" style="33" customWidth="1"/>
    <col min="14850" max="14860" width="13.25" style="33" customWidth="1"/>
    <col min="14861" max="14861" width="11" style="33" customWidth="1"/>
    <col min="14862" max="14862" width="11.375" style="33" customWidth="1"/>
    <col min="14863" max="15104" width="9" style="33"/>
    <col min="15105" max="15105" width="13.75" style="33" customWidth="1"/>
    <col min="15106" max="15116" width="13.25" style="33" customWidth="1"/>
    <col min="15117" max="15117" width="11" style="33" customWidth="1"/>
    <col min="15118" max="15118" width="11.375" style="33" customWidth="1"/>
    <col min="15119" max="15360" width="9" style="33"/>
    <col min="15361" max="15361" width="13.75" style="33" customWidth="1"/>
    <col min="15362" max="15372" width="13.25" style="33" customWidth="1"/>
    <col min="15373" max="15373" width="11" style="33" customWidth="1"/>
    <col min="15374" max="15374" width="11.375" style="33" customWidth="1"/>
    <col min="15375" max="15616" width="9" style="33"/>
    <col min="15617" max="15617" width="13.75" style="33" customWidth="1"/>
    <col min="15618" max="15628" width="13.25" style="33" customWidth="1"/>
    <col min="15629" max="15629" width="11" style="33" customWidth="1"/>
    <col min="15630" max="15630" width="11.375" style="33" customWidth="1"/>
    <col min="15631" max="15872" width="9" style="33"/>
    <col min="15873" max="15873" width="13.75" style="33" customWidth="1"/>
    <col min="15874" max="15884" width="13.25" style="33" customWidth="1"/>
    <col min="15885" max="15885" width="11" style="33" customWidth="1"/>
    <col min="15886" max="15886" width="11.375" style="33" customWidth="1"/>
    <col min="15887" max="16128" width="9" style="33"/>
    <col min="16129" max="16129" width="13.75" style="33" customWidth="1"/>
    <col min="16130" max="16140" width="13.25" style="33" customWidth="1"/>
    <col min="16141" max="16141" width="11" style="33" customWidth="1"/>
    <col min="16142" max="16142" width="11.375" style="33" customWidth="1"/>
    <col min="16143" max="16384" width="9" style="33"/>
  </cols>
  <sheetData>
    <row r="1" spans="1:20" ht="19.5" customHeight="1">
      <c r="A1" s="483" t="s">
        <v>101</v>
      </c>
      <c r="B1" s="483"/>
      <c r="C1" s="363"/>
      <c r="D1" s="355"/>
      <c r="E1" s="355"/>
      <c r="F1" s="355"/>
      <c r="G1" s="355"/>
      <c r="H1" s="355"/>
      <c r="I1" s="355"/>
      <c r="J1" s="355"/>
      <c r="K1" s="355"/>
      <c r="L1" s="355"/>
      <c r="M1" s="355"/>
      <c r="N1" s="355"/>
      <c r="O1" s="355"/>
      <c r="P1" s="355"/>
      <c r="Q1" s="355"/>
      <c r="R1" s="355"/>
      <c r="S1" s="355"/>
      <c r="T1" s="355"/>
    </row>
    <row r="2" spans="1:20" ht="14.25" customHeight="1"/>
    <row r="3" spans="1:20" s="54" customFormat="1" ht="15.75" customHeight="1">
      <c r="A3" s="62" t="s">
        <v>549</v>
      </c>
    </row>
    <row r="4" spans="1:20" s="54" customFormat="1" ht="33.75" customHeight="1">
      <c r="A4" s="419" t="s">
        <v>638</v>
      </c>
      <c r="B4" s="26" t="s">
        <v>55</v>
      </c>
      <c r="C4" s="26" t="s">
        <v>102</v>
      </c>
      <c r="D4" s="26" t="s">
        <v>103</v>
      </c>
      <c r="E4" s="26" t="s">
        <v>104</v>
      </c>
      <c r="F4" s="26" t="s">
        <v>105</v>
      </c>
      <c r="G4" s="402" t="s">
        <v>336</v>
      </c>
      <c r="H4" s="27" t="s">
        <v>106</v>
      </c>
      <c r="I4" s="27" t="s">
        <v>107</v>
      </c>
    </row>
    <row r="5" spans="1:20" s="54" customFormat="1" ht="21.75" customHeight="1">
      <c r="A5" s="201" t="s">
        <v>108</v>
      </c>
      <c r="B5" s="273">
        <v>474</v>
      </c>
      <c r="C5" s="274">
        <v>16</v>
      </c>
      <c r="D5" s="274">
        <v>152</v>
      </c>
      <c r="E5" s="274">
        <v>118</v>
      </c>
      <c r="F5" s="274">
        <v>58</v>
      </c>
      <c r="G5" s="275">
        <v>0</v>
      </c>
      <c r="H5" s="274">
        <v>6</v>
      </c>
      <c r="I5" s="276">
        <v>124</v>
      </c>
    </row>
    <row r="6" spans="1:20" s="54" customFormat="1" ht="21.75" customHeight="1">
      <c r="A6" s="272" t="s">
        <v>109</v>
      </c>
      <c r="B6" s="266">
        <v>618</v>
      </c>
      <c r="C6" s="267">
        <v>26</v>
      </c>
      <c r="D6" s="267">
        <v>262</v>
      </c>
      <c r="E6" s="267">
        <v>153</v>
      </c>
      <c r="F6" s="267">
        <v>34</v>
      </c>
      <c r="G6" s="277">
        <v>1</v>
      </c>
      <c r="H6" s="267">
        <v>20</v>
      </c>
      <c r="I6" s="278">
        <v>122</v>
      </c>
    </row>
    <row r="7" spans="1:20" s="54" customFormat="1" ht="21.75" customHeight="1">
      <c r="A7" s="168" t="s">
        <v>8</v>
      </c>
      <c r="B7" s="186">
        <v>660</v>
      </c>
      <c r="C7" s="187">
        <v>13</v>
      </c>
      <c r="D7" s="187">
        <v>239</v>
      </c>
      <c r="E7" s="187">
        <v>209</v>
      </c>
      <c r="F7" s="187">
        <v>70</v>
      </c>
      <c r="G7" s="206" t="s">
        <v>63</v>
      </c>
      <c r="H7" s="187">
        <v>14</v>
      </c>
      <c r="I7" s="268">
        <v>115</v>
      </c>
    </row>
    <row r="8" spans="1:20" s="54" customFormat="1" ht="21.75" customHeight="1">
      <c r="A8" s="168" t="s">
        <v>9</v>
      </c>
      <c r="B8" s="186">
        <v>598</v>
      </c>
      <c r="C8" s="187">
        <v>16</v>
      </c>
      <c r="D8" s="187">
        <v>221</v>
      </c>
      <c r="E8" s="187">
        <v>121</v>
      </c>
      <c r="F8" s="187">
        <v>75</v>
      </c>
      <c r="G8" s="206">
        <v>1</v>
      </c>
      <c r="H8" s="187">
        <v>11</v>
      </c>
      <c r="I8" s="268">
        <v>153</v>
      </c>
      <c r="J8" s="20"/>
      <c r="K8" s="70"/>
      <c r="L8" s="70"/>
      <c r="M8" s="70"/>
      <c r="N8" s="70"/>
      <c r="O8" s="70"/>
    </row>
    <row r="9" spans="1:20" s="54" customFormat="1" ht="21.75" customHeight="1">
      <c r="A9" s="168" t="s">
        <v>217</v>
      </c>
      <c r="B9" s="176">
        <f t="shared" ref="B9" si="0">SUM(C9:I9)</f>
        <v>360</v>
      </c>
      <c r="C9" s="279">
        <v>4</v>
      </c>
      <c r="D9" s="279">
        <v>144</v>
      </c>
      <c r="E9" s="279">
        <v>76</v>
      </c>
      <c r="F9" s="279">
        <v>35</v>
      </c>
      <c r="G9" s="279">
        <v>2</v>
      </c>
      <c r="H9" s="279">
        <v>7</v>
      </c>
      <c r="I9" s="280">
        <v>92</v>
      </c>
      <c r="J9" s="20"/>
      <c r="K9" s="70"/>
      <c r="L9" s="70"/>
      <c r="M9" s="70"/>
      <c r="N9" s="70"/>
      <c r="O9" s="70"/>
    </row>
    <row r="10" spans="1:20" s="54" customFormat="1" ht="21.75" customHeight="1">
      <c r="A10" s="169" t="s">
        <v>222</v>
      </c>
      <c r="B10" s="179">
        <v>294</v>
      </c>
      <c r="C10" s="281">
        <v>4</v>
      </c>
      <c r="D10" s="281">
        <v>89</v>
      </c>
      <c r="E10" s="281">
        <v>81</v>
      </c>
      <c r="F10" s="281">
        <v>31</v>
      </c>
      <c r="G10" s="281">
        <v>0</v>
      </c>
      <c r="H10" s="281">
        <v>13</v>
      </c>
      <c r="I10" s="282">
        <v>76</v>
      </c>
      <c r="J10" s="20"/>
      <c r="K10" s="70"/>
      <c r="L10" s="70"/>
      <c r="M10" s="70"/>
      <c r="N10" s="70"/>
      <c r="O10" s="70"/>
    </row>
    <row r="11" spans="1:20" s="403" customFormat="1" ht="17.25" customHeight="1">
      <c r="A11" s="13"/>
      <c r="B11" s="408"/>
      <c r="C11" s="409"/>
      <c r="D11" s="409"/>
      <c r="E11" s="409"/>
      <c r="F11" s="409"/>
      <c r="G11" s="409"/>
      <c r="H11" s="409"/>
      <c r="I11" s="409"/>
      <c r="J11" s="20"/>
      <c r="K11" s="70"/>
      <c r="L11" s="70"/>
      <c r="M11" s="70"/>
      <c r="N11" s="70"/>
      <c r="O11" s="70"/>
    </row>
    <row r="12" spans="1:20" s="54" customFormat="1" ht="18.75" customHeight="1">
      <c r="A12" s="469" t="s">
        <v>567</v>
      </c>
      <c r="B12" s="469"/>
    </row>
  </sheetData>
  <mergeCells count="2">
    <mergeCell ref="A1:B1"/>
    <mergeCell ref="A12:B12"/>
  </mergeCells>
  <phoneticPr fontId="1" type="noConversion"/>
  <pageMargins left="0.74803149606299213" right="0.74803149606299213" top="0.70866141732283472" bottom="0.35433070866141736" header="0.51181102362204722" footer="0.35433070866141736"/>
  <pageSetup paperSize="9" scale="90" orientation="landscape" r:id="rId1"/>
  <headerFooter alignWithMargins="0"/>
</worksheet>
</file>

<file path=xl/worksheets/sheet12.xml><?xml version="1.0" encoding="utf-8"?>
<worksheet xmlns="http://schemas.openxmlformats.org/spreadsheetml/2006/main" xmlns:r="http://schemas.openxmlformats.org/officeDocument/2006/relationships">
  <dimension ref="A1:AE14"/>
  <sheetViews>
    <sheetView workbookViewId="0">
      <selection sqref="A1:B1"/>
    </sheetView>
  </sheetViews>
  <sheetFormatPr defaultRowHeight="13.5"/>
  <cols>
    <col min="1" max="1" width="11.625" style="33" customWidth="1"/>
    <col min="2" max="2" width="11.25" style="33" customWidth="1"/>
    <col min="3" max="3" width="10.875" style="33" customWidth="1"/>
    <col min="4" max="5" width="9.375" style="33" customWidth="1"/>
    <col min="6" max="6" width="10.375" style="33" customWidth="1"/>
    <col min="7" max="7" width="9.375" style="33" customWidth="1"/>
    <col min="8" max="8" width="11.125" style="33" bestFit="1" customWidth="1"/>
    <col min="9" max="9" width="13.375" style="33" customWidth="1"/>
    <col min="10" max="10" width="12.125" style="33" customWidth="1"/>
    <col min="11" max="11" width="12.625" style="33" customWidth="1"/>
    <col min="12" max="12" width="14.125" style="33" customWidth="1"/>
    <col min="13" max="13" width="10.875" style="33" customWidth="1"/>
    <col min="14" max="15" width="8.75" style="33" customWidth="1"/>
    <col min="16" max="16" width="9.875" style="33" customWidth="1"/>
    <col min="17" max="17" width="9.75" style="33" customWidth="1"/>
    <col min="18" max="18" width="8.75" style="33" customWidth="1"/>
    <col min="19" max="256" width="9" style="33"/>
    <col min="257" max="257" width="11.625" style="33" customWidth="1"/>
    <col min="258" max="258" width="11.25" style="33" customWidth="1"/>
    <col min="259" max="259" width="10.875" style="33" customWidth="1"/>
    <col min="260" max="261" width="9.375" style="33" customWidth="1"/>
    <col min="262" max="262" width="10.375" style="33" customWidth="1"/>
    <col min="263" max="263" width="9.375" style="33" customWidth="1"/>
    <col min="264" max="264" width="11.125" style="33" bestFit="1" customWidth="1"/>
    <col min="265" max="265" width="13.375" style="33" customWidth="1"/>
    <col min="266" max="266" width="12.125" style="33" customWidth="1"/>
    <col min="267" max="267" width="12.625" style="33" customWidth="1"/>
    <col min="268" max="268" width="14.125" style="33" customWidth="1"/>
    <col min="269" max="269" width="10.875" style="33" customWidth="1"/>
    <col min="270" max="272" width="8.75" style="33" customWidth="1"/>
    <col min="273" max="273" width="9.75" style="33" customWidth="1"/>
    <col min="274" max="274" width="8.75" style="33" customWidth="1"/>
    <col min="275" max="512" width="9" style="33"/>
    <col min="513" max="513" width="11.625" style="33" customWidth="1"/>
    <col min="514" max="514" width="11.25" style="33" customWidth="1"/>
    <col min="515" max="515" width="10.875" style="33" customWidth="1"/>
    <col min="516" max="517" width="9.375" style="33" customWidth="1"/>
    <col min="518" max="518" width="10.375" style="33" customWidth="1"/>
    <col min="519" max="519" width="9.375" style="33" customWidth="1"/>
    <col min="520" max="520" width="11.125" style="33" bestFit="1" customWidth="1"/>
    <col min="521" max="521" width="13.375" style="33" customWidth="1"/>
    <col min="522" max="522" width="12.125" style="33" customWidth="1"/>
    <col min="523" max="523" width="12.625" style="33" customWidth="1"/>
    <col min="524" max="524" width="14.125" style="33" customWidth="1"/>
    <col min="525" max="525" width="10.875" style="33" customWidth="1"/>
    <col min="526" max="528" width="8.75" style="33" customWidth="1"/>
    <col min="529" max="529" width="9.75" style="33" customWidth="1"/>
    <col min="530" max="530" width="8.75" style="33" customWidth="1"/>
    <col min="531" max="768" width="9" style="33"/>
    <col min="769" max="769" width="11.625" style="33" customWidth="1"/>
    <col min="770" max="770" width="11.25" style="33" customWidth="1"/>
    <col min="771" max="771" width="10.875" style="33" customWidth="1"/>
    <col min="772" max="773" width="9.375" style="33" customWidth="1"/>
    <col min="774" max="774" width="10.375" style="33" customWidth="1"/>
    <col min="775" max="775" width="9.375" style="33" customWidth="1"/>
    <col min="776" max="776" width="11.125" style="33" bestFit="1" customWidth="1"/>
    <col min="777" max="777" width="13.375" style="33" customWidth="1"/>
    <col min="778" max="778" width="12.125" style="33" customWidth="1"/>
    <col min="779" max="779" width="12.625" style="33" customWidth="1"/>
    <col min="780" max="780" width="14.125" style="33" customWidth="1"/>
    <col min="781" max="781" width="10.875" style="33" customWidth="1"/>
    <col min="782" max="784" width="8.75" style="33" customWidth="1"/>
    <col min="785" max="785" width="9.75" style="33" customWidth="1"/>
    <col min="786" max="786" width="8.75" style="33" customWidth="1"/>
    <col min="787" max="1024" width="9" style="33"/>
    <col min="1025" max="1025" width="11.625" style="33" customWidth="1"/>
    <col min="1026" max="1026" width="11.25" style="33" customWidth="1"/>
    <col min="1027" max="1027" width="10.875" style="33" customWidth="1"/>
    <col min="1028" max="1029" width="9.375" style="33" customWidth="1"/>
    <col min="1030" max="1030" width="10.375" style="33" customWidth="1"/>
    <col min="1031" max="1031" width="9.375" style="33" customWidth="1"/>
    <col min="1032" max="1032" width="11.125" style="33" bestFit="1" customWidth="1"/>
    <col min="1033" max="1033" width="13.375" style="33" customWidth="1"/>
    <col min="1034" max="1034" width="12.125" style="33" customWidth="1"/>
    <col min="1035" max="1035" width="12.625" style="33" customWidth="1"/>
    <col min="1036" max="1036" width="14.125" style="33" customWidth="1"/>
    <col min="1037" max="1037" width="10.875" style="33" customWidth="1"/>
    <col min="1038" max="1040" width="8.75" style="33" customWidth="1"/>
    <col min="1041" max="1041" width="9.75" style="33" customWidth="1"/>
    <col min="1042" max="1042" width="8.75" style="33" customWidth="1"/>
    <col min="1043" max="1280" width="9" style="33"/>
    <col min="1281" max="1281" width="11.625" style="33" customWidth="1"/>
    <col min="1282" max="1282" width="11.25" style="33" customWidth="1"/>
    <col min="1283" max="1283" width="10.875" style="33" customWidth="1"/>
    <col min="1284" max="1285" width="9.375" style="33" customWidth="1"/>
    <col min="1286" max="1286" width="10.375" style="33" customWidth="1"/>
    <col min="1287" max="1287" width="9.375" style="33" customWidth="1"/>
    <col min="1288" max="1288" width="11.125" style="33" bestFit="1" customWidth="1"/>
    <col min="1289" max="1289" width="13.375" style="33" customWidth="1"/>
    <col min="1290" max="1290" width="12.125" style="33" customWidth="1"/>
    <col min="1291" max="1291" width="12.625" style="33" customWidth="1"/>
    <col min="1292" max="1292" width="14.125" style="33" customWidth="1"/>
    <col min="1293" max="1293" width="10.875" style="33" customWidth="1"/>
    <col min="1294" max="1296" width="8.75" style="33" customWidth="1"/>
    <col min="1297" max="1297" width="9.75" style="33" customWidth="1"/>
    <col min="1298" max="1298" width="8.75" style="33" customWidth="1"/>
    <col min="1299" max="1536" width="9" style="33"/>
    <col min="1537" max="1537" width="11.625" style="33" customWidth="1"/>
    <col min="1538" max="1538" width="11.25" style="33" customWidth="1"/>
    <col min="1539" max="1539" width="10.875" style="33" customWidth="1"/>
    <col min="1540" max="1541" width="9.375" style="33" customWidth="1"/>
    <col min="1542" max="1542" width="10.375" style="33" customWidth="1"/>
    <col min="1543" max="1543" width="9.375" style="33" customWidth="1"/>
    <col min="1544" max="1544" width="11.125" style="33" bestFit="1" customWidth="1"/>
    <col min="1545" max="1545" width="13.375" style="33" customWidth="1"/>
    <col min="1546" max="1546" width="12.125" style="33" customWidth="1"/>
    <col min="1547" max="1547" width="12.625" style="33" customWidth="1"/>
    <col min="1548" max="1548" width="14.125" style="33" customWidth="1"/>
    <col min="1549" max="1549" width="10.875" style="33" customWidth="1"/>
    <col min="1550" max="1552" width="8.75" style="33" customWidth="1"/>
    <col min="1553" max="1553" width="9.75" style="33" customWidth="1"/>
    <col min="1554" max="1554" width="8.75" style="33" customWidth="1"/>
    <col min="1555" max="1792" width="9" style="33"/>
    <col min="1793" max="1793" width="11.625" style="33" customWidth="1"/>
    <col min="1794" max="1794" width="11.25" style="33" customWidth="1"/>
    <col min="1795" max="1795" width="10.875" style="33" customWidth="1"/>
    <col min="1796" max="1797" width="9.375" style="33" customWidth="1"/>
    <col min="1798" max="1798" width="10.375" style="33" customWidth="1"/>
    <col min="1799" max="1799" width="9.375" style="33" customWidth="1"/>
    <col min="1800" max="1800" width="11.125" style="33" bestFit="1" customWidth="1"/>
    <col min="1801" max="1801" width="13.375" style="33" customWidth="1"/>
    <col min="1802" max="1802" width="12.125" style="33" customWidth="1"/>
    <col min="1803" max="1803" width="12.625" style="33" customWidth="1"/>
    <col min="1804" max="1804" width="14.125" style="33" customWidth="1"/>
    <col min="1805" max="1805" width="10.875" style="33" customWidth="1"/>
    <col min="1806" max="1808" width="8.75" style="33" customWidth="1"/>
    <col min="1809" max="1809" width="9.75" style="33" customWidth="1"/>
    <col min="1810" max="1810" width="8.75" style="33" customWidth="1"/>
    <col min="1811" max="2048" width="9" style="33"/>
    <col min="2049" max="2049" width="11.625" style="33" customWidth="1"/>
    <col min="2050" max="2050" width="11.25" style="33" customWidth="1"/>
    <col min="2051" max="2051" width="10.875" style="33" customWidth="1"/>
    <col min="2052" max="2053" width="9.375" style="33" customWidth="1"/>
    <col min="2054" max="2054" width="10.375" style="33" customWidth="1"/>
    <col min="2055" max="2055" width="9.375" style="33" customWidth="1"/>
    <col min="2056" max="2056" width="11.125" style="33" bestFit="1" customWidth="1"/>
    <col min="2057" max="2057" width="13.375" style="33" customWidth="1"/>
    <col min="2058" max="2058" width="12.125" style="33" customWidth="1"/>
    <col min="2059" max="2059" width="12.625" style="33" customWidth="1"/>
    <col min="2060" max="2060" width="14.125" style="33" customWidth="1"/>
    <col min="2061" max="2061" width="10.875" style="33" customWidth="1"/>
    <col min="2062" max="2064" width="8.75" style="33" customWidth="1"/>
    <col min="2065" max="2065" width="9.75" style="33" customWidth="1"/>
    <col min="2066" max="2066" width="8.75" style="33" customWidth="1"/>
    <col min="2067" max="2304" width="9" style="33"/>
    <col min="2305" max="2305" width="11.625" style="33" customWidth="1"/>
    <col min="2306" max="2306" width="11.25" style="33" customWidth="1"/>
    <col min="2307" max="2307" width="10.875" style="33" customWidth="1"/>
    <col min="2308" max="2309" width="9.375" style="33" customWidth="1"/>
    <col min="2310" max="2310" width="10.375" style="33" customWidth="1"/>
    <col min="2311" max="2311" width="9.375" style="33" customWidth="1"/>
    <col min="2312" max="2312" width="11.125" style="33" bestFit="1" customWidth="1"/>
    <col min="2313" max="2313" width="13.375" style="33" customWidth="1"/>
    <col min="2314" max="2314" width="12.125" style="33" customWidth="1"/>
    <col min="2315" max="2315" width="12.625" style="33" customWidth="1"/>
    <col min="2316" max="2316" width="14.125" style="33" customWidth="1"/>
    <col min="2317" max="2317" width="10.875" style="33" customWidth="1"/>
    <col min="2318" max="2320" width="8.75" style="33" customWidth="1"/>
    <col min="2321" max="2321" width="9.75" style="33" customWidth="1"/>
    <col min="2322" max="2322" width="8.75" style="33" customWidth="1"/>
    <col min="2323" max="2560" width="9" style="33"/>
    <col min="2561" max="2561" width="11.625" style="33" customWidth="1"/>
    <col min="2562" max="2562" width="11.25" style="33" customWidth="1"/>
    <col min="2563" max="2563" width="10.875" style="33" customWidth="1"/>
    <col min="2564" max="2565" width="9.375" style="33" customWidth="1"/>
    <col min="2566" max="2566" width="10.375" style="33" customWidth="1"/>
    <col min="2567" max="2567" width="9.375" style="33" customWidth="1"/>
    <col min="2568" max="2568" width="11.125" style="33" bestFit="1" customWidth="1"/>
    <col min="2569" max="2569" width="13.375" style="33" customWidth="1"/>
    <col min="2570" max="2570" width="12.125" style="33" customWidth="1"/>
    <col min="2571" max="2571" width="12.625" style="33" customWidth="1"/>
    <col min="2572" max="2572" width="14.125" style="33" customWidth="1"/>
    <col min="2573" max="2573" width="10.875" style="33" customWidth="1"/>
    <col min="2574" max="2576" width="8.75" style="33" customWidth="1"/>
    <col min="2577" max="2577" width="9.75" style="33" customWidth="1"/>
    <col min="2578" max="2578" width="8.75" style="33" customWidth="1"/>
    <col min="2579" max="2816" width="9" style="33"/>
    <col min="2817" max="2817" width="11.625" style="33" customWidth="1"/>
    <col min="2818" max="2818" width="11.25" style="33" customWidth="1"/>
    <col min="2819" max="2819" width="10.875" style="33" customWidth="1"/>
    <col min="2820" max="2821" width="9.375" style="33" customWidth="1"/>
    <col min="2822" max="2822" width="10.375" style="33" customWidth="1"/>
    <col min="2823" max="2823" width="9.375" style="33" customWidth="1"/>
    <col min="2824" max="2824" width="11.125" style="33" bestFit="1" customWidth="1"/>
    <col min="2825" max="2825" width="13.375" style="33" customWidth="1"/>
    <col min="2826" max="2826" width="12.125" style="33" customWidth="1"/>
    <col min="2827" max="2827" width="12.625" style="33" customWidth="1"/>
    <col min="2828" max="2828" width="14.125" style="33" customWidth="1"/>
    <col min="2829" max="2829" width="10.875" style="33" customWidth="1"/>
    <col min="2830" max="2832" width="8.75" style="33" customWidth="1"/>
    <col min="2833" max="2833" width="9.75" style="33" customWidth="1"/>
    <col min="2834" max="2834" width="8.75" style="33" customWidth="1"/>
    <col min="2835" max="3072" width="9" style="33"/>
    <col min="3073" max="3073" width="11.625" style="33" customWidth="1"/>
    <col min="3074" max="3074" width="11.25" style="33" customWidth="1"/>
    <col min="3075" max="3075" width="10.875" style="33" customWidth="1"/>
    <col min="3076" max="3077" width="9.375" style="33" customWidth="1"/>
    <col min="3078" max="3078" width="10.375" style="33" customWidth="1"/>
    <col min="3079" max="3079" width="9.375" style="33" customWidth="1"/>
    <col min="3080" max="3080" width="11.125" style="33" bestFit="1" customWidth="1"/>
    <col min="3081" max="3081" width="13.375" style="33" customWidth="1"/>
    <col min="3082" max="3082" width="12.125" style="33" customWidth="1"/>
    <col min="3083" max="3083" width="12.625" style="33" customWidth="1"/>
    <col min="3084" max="3084" width="14.125" style="33" customWidth="1"/>
    <col min="3085" max="3085" width="10.875" style="33" customWidth="1"/>
    <col min="3086" max="3088" width="8.75" style="33" customWidth="1"/>
    <col min="3089" max="3089" width="9.75" style="33" customWidth="1"/>
    <col min="3090" max="3090" width="8.75" style="33" customWidth="1"/>
    <col min="3091" max="3328" width="9" style="33"/>
    <col min="3329" max="3329" width="11.625" style="33" customWidth="1"/>
    <col min="3330" max="3330" width="11.25" style="33" customWidth="1"/>
    <col min="3331" max="3331" width="10.875" style="33" customWidth="1"/>
    <col min="3332" max="3333" width="9.375" style="33" customWidth="1"/>
    <col min="3334" max="3334" width="10.375" style="33" customWidth="1"/>
    <col min="3335" max="3335" width="9.375" style="33" customWidth="1"/>
    <col min="3336" max="3336" width="11.125" style="33" bestFit="1" customWidth="1"/>
    <col min="3337" max="3337" width="13.375" style="33" customWidth="1"/>
    <col min="3338" max="3338" width="12.125" style="33" customWidth="1"/>
    <col min="3339" max="3339" width="12.625" style="33" customWidth="1"/>
    <col min="3340" max="3340" width="14.125" style="33" customWidth="1"/>
    <col min="3341" max="3341" width="10.875" style="33" customWidth="1"/>
    <col min="3342" max="3344" width="8.75" style="33" customWidth="1"/>
    <col min="3345" max="3345" width="9.75" style="33" customWidth="1"/>
    <col min="3346" max="3346" width="8.75" style="33" customWidth="1"/>
    <col min="3347" max="3584" width="9" style="33"/>
    <col min="3585" max="3585" width="11.625" style="33" customWidth="1"/>
    <col min="3586" max="3586" width="11.25" style="33" customWidth="1"/>
    <col min="3587" max="3587" width="10.875" style="33" customWidth="1"/>
    <col min="3588" max="3589" width="9.375" style="33" customWidth="1"/>
    <col min="3590" max="3590" width="10.375" style="33" customWidth="1"/>
    <col min="3591" max="3591" width="9.375" style="33" customWidth="1"/>
    <col min="3592" max="3592" width="11.125" style="33" bestFit="1" customWidth="1"/>
    <col min="3593" max="3593" width="13.375" style="33" customWidth="1"/>
    <col min="3594" max="3594" width="12.125" style="33" customWidth="1"/>
    <col min="3595" max="3595" width="12.625" style="33" customWidth="1"/>
    <col min="3596" max="3596" width="14.125" style="33" customWidth="1"/>
    <col min="3597" max="3597" width="10.875" style="33" customWidth="1"/>
    <col min="3598" max="3600" width="8.75" style="33" customWidth="1"/>
    <col min="3601" max="3601" width="9.75" style="33" customWidth="1"/>
    <col min="3602" max="3602" width="8.75" style="33" customWidth="1"/>
    <col min="3603" max="3840" width="9" style="33"/>
    <col min="3841" max="3841" width="11.625" style="33" customWidth="1"/>
    <col min="3842" max="3842" width="11.25" style="33" customWidth="1"/>
    <col min="3843" max="3843" width="10.875" style="33" customWidth="1"/>
    <col min="3844" max="3845" width="9.375" style="33" customWidth="1"/>
    <col min="3846" max="3846" width="10.375" style="33" customWidth="1"/>
    <col min="3847" max="3847" width="9.375" style="33" customWidth="1"/>
    <col min="3848" max="3848" width="11.125" style="33" bestFit="1" customWidth="1"/>
    <col min="3849" max="3849" width="13.375" style="33" customWidth="1"/>
    <col min="3850" max="3850" width="12.125" style="33" customWidth="1"/>
    <col min="3851" max="3851" width="12.625" style="33" customWidth="1"/>
    <col min="3852" max="3852" width="14.125" style="33" customWidth="1"/>
    <col min="3853" max="3853" width="10.875" style="33" customWidth="1"/>
    <col min="3854" max="3856" width="8.75" style="33" customWidth="1"/>
    <col min="3857" max="3857" width="9.75" style="33" customWidth="1"/>
    <col min="3858" max="3858" width="8.75" style="33" customWidth="1"/>
    <col min="3859" max="4096" width="9" style="33"/>
    <col min="4097" max="4097" width="11.625" style="33" customWidth="1"/>
    <col min="4098" max="4098" width="11.25" style="33" customWidth="1"/>
    <col min="4099" max="4099" width="10.875" style="33" customWidth="1"/>
    <col min="4100" max="4101" width="9.375" style="33" customWidth="1"/>
    <col min="4102" max="4102" width="10.375" style="33" customWidth="1"/>
    <col min="4103" max="4103" width="9.375" style="33" customWidth="1"/>
    <col min="4104" max="4104" width="11.125" style="33" bestFit="1" customWidth="1"/>
    <col min="4105" max="4105" width="13.375" style="33" customWidth="1"/>
    <col min="4106" max="4106" width="12.125" style="33" customWidth="1"/>
    <col min="4107" max="4107" width="12.625" style="33" customWidth="1"/>
    <col min="4108" max="4108" width="14.125" style="33" customWidth="1"/>
    <col min="4109" max="4109" width="10.875" style="33" customWidth="1"/>
    <col min="4110" max="4112" width="8.75" style="33" customWidth="1"/>
    <col min="4113" max="4113" width="9.75" style="33" customWidth="1"/>
    <col min="4114" max="4114" width="8.75" style="33" customWidth="1"/>
    <col min="4115" max="4352" width="9" style="33"/>
    <col min="4353" max="4353" width="11.625" style="33" customWidth="1"/>
    <col min="4354" max="4354" width="11.25" style="33" customWidth="1"/>
    <col min="4355" max="4355" width="10.875" style="33" customWidth="1"/>
    <col min="4356" max="4357" width="9.375" style="33" customWidth="1"/>
    <col min="4358" max="4358" width="10.375" style="33" customWidth="1"/>
    <col min="4359" max="4359" width="9.375" style="33" customWidth="1"/>
    <col min="4360" max="4360" width="11.125" style="33" bestFit="1" customWidth="1"/>
    <col min="4361" max="4361" width="13.375" style="33" customWidth="1"/>
    <col min="4362" max="4362" width="12.125" style="33" customWidth="1"/>
    <col min="4363" max="4363" width="12.625" style="33" customWidth="1"/>
    <col min="4364" max="4364" width="14.125" style="33" customWidth="1"/>
    <col min="4365" max="4365" width="10.875" style="33" customWidth="1"/>
    <col min="4366" max="4368" width="8.75" style="33" customWidth="1"/>
    <col min="4369" max="4369" width="9.75" style="33" customWidth="1"/>
    <col min="4370" max="4370" width="8.75" style="33" customWidth="1"/>
    <col min="4371" max="4608" width="9" style="33"/>
    <col min="4609" max="4609" width="11.625" style="33" customWidth="1"/>
    <col min="4610" max="4610" width="11.25" style="33" customWidth="1"/>
    <col min="4611" max="4611" width="10.875" style="33" customWidth="1"/>
    <col min="4612" max="4613" width="9.375" style="33" customWidth="1"/>
    <col min="4614" max="4614" width="10.375" style="33" customWidth="1"/>
    <col min="4615" max="4615" width="9.375" style="33" customWidth="1"/>
    <col min="4616" max="4616" width="11.125" style="33" bestFit="1" customWidth="1"/>
    <col min="4617" max="4617" width="13.375" style="33" customWidth="1"/>
    <col min="4618" max="4618" width="12.125" style="33" customWidth="1"/>
    <col min="4619" max="4619" width="12.625" style="33" customWidth="1"/>
    <col min="4620" max="4620" width="14.125" style="33" customWidth="1"/>
    <col min="4621" max="4621" width="10.875" style="33" customWidth="1"/>
    <col min="4622" max="4624" width="8.75" style="33" customWidth="1"/>
    <col min="4625" max="4625" width="9.75" style="33" customWidth="1"/>
    <col min="4626" max="4626" width="8.75" style="33" customWidth="1"/>
    <col min="4627" max="4864" width="9" style="33"/>
    <col min="4865" max="4865" width="11.625" style="33" customWidth="1"/>
    <col min="4866" max="4866" width="11.25" style="33" customWidth="1"/>
    <col min="4867" max="4867" width="10.875" style="33" customWidth="1"/>
    <col min="4868" max="4869" width="9.375" style="33" customWidth="1"/>
    <col min="4870" max="4870" width="10.375" style="33" customWidth="1"/>
    <col min="4871" max="4871" width="9.375" style="33" customWidth="1"/>
    <col min="4872" max="4872" width="11.125" style="33" bestFit="1" customWidth="1"/>
    <col min="4873" max="4873" width="13.375" style="33" customWidth="1"/>
    <col min="4874" max="4874" width="12.125" style="33" customWidth="1"/>
    <col min="4875" max="4875" width="12.625" style="33" customWidth="1"/>
    <col min="4876" max="4876" width="14.125" style="33" customWidth="1"/>
    <col min="4877" max="4877" width="10.875" style="33" customWidth="1"/>
    <col min="4878" max="4880" width="8.75" style="33" customWidth="1"/>
    <col min="4881" max="4881" width="9.75" style="33" customWidth="1"/>
    <col min="4882" max="4882" width="8.75" style="33" customWidth="1"/>
    <col min="4883" max="5120" width="9" style="33"/>
    <col min="5121" max="5121" width="11.625" style="33" customWidth="1"/>
    <col min="5122" max="5122" width="11.25" style="33" customWidth="1"/>
    <col min="5123" max="5123" width="10.875" style="33" customWidth="1"/>
    <col min="5124" max="5125" width="9.375" style="33" customWidth="1"/>
    <col min="5126" max="5126" width="10.375" style="33" customWidth="1"/>
    <col min="5127" max="5127" width="9.375" style="33" customWidth="1"/>
    <col min="5128" max="5128" width="11.125" style="33" bestFit="1" customWidth="1"/>
    <col min="5129" max="5129" width="13.375" style="33" customWidth="1"/>
    <col min="5130" max="5130" width="12.125" style="33" customWidth="1"/>
    <col min="5131" max="5131" width="12.625" style="33" customWidth="1"/>
    <col min="5132" max="5132" width="14.125" style="33" customWidth="1"/>
    <col min="5133" max="5133" width="10.875" style="33" customWidth="1"/>
    <col min="5134" max="5136" width="8.75" style="33" customWidth="1"/>
    <col min="5137" max="5137" width="9.75" style="33" customWidth="1"/>
    <col min="5138" max="5138" width="8.75" style="33" customWidth="1"/>
    <col min="5139" max="5376" width="9" style="33"/>
    <col min="5377" max="5377" width="11.625" style="33" customWidth="1"/>
    <col min="5378" max="5378" width="11.25" style="33" customWidth="1"/>
    <col min="5379" max="5379" width="10.875" style="33" customWidth="1"/>
    <col min="5380" max="5381" width="9.375" style="33" customWidth="1"/>
    <col min="5382" max="5382" width="10.375" style="33" customWidth="1"/>
    <col min="5383" max="5383" width="9.375" style="33" customWidth="1"/>
    <col min="5384" max="5384" width="11.125" style="33" bestFit="1" customWidth="1"/>
    <col min="5385" max="5385" width="13.375" style="33" customWidth="1"/>
    <col min="5386" max="5386" width="12.125" style="33" customWidth="1"/>
    <col min="5387" max="5387" width="12.625" style="33" customWidth="1"/>
    <col min="5388" max="5388" width="14.125" style="33" customWidth="1"/>
    <col min="5389" max="5389" width="10.875" style="33" customWidth="1"/>
    <col min="5390" max="5392" width="8.75" style="33" customWidth="1"/>
    <col min="5393" max="5393" width="9.75" style="33" customWidth="1"/>
    <col min="5394" max="5394" width="8.75" style="33" customWidth="1"/>
    <col min="5395" max="5632" width="9" style="33"/>
    <col min="5633" max="5633" width="11.625" style="33" customWidth="1"/>
    <col min="5634" max="5634" width="11.25" style="33" customWidth="1"/>
    <col min="5635" max="5635" width="10.875" style="33" customWidth="1"/>
    <col min="5636" max="5637" width="9.375" style="33" customWidth="1"/>
    <col min="5638" max="5638" width="10.375" style="33" customWidth="1"/>
    <col min="5639" max="5639" width="9.375" style="33" customWidth="1"/>
    <col min="5640" max="5640" width="11.125" style="33" bestFit="1" customWidth="1"/>
    <col min="5641" max="5641" width="13.375" style="33" customWidth="1"/>
    <col min="5642" max="5642" width="12.125" style="33" customWidth="1"/>
    <col min="5643" max="5643" width="12.625" style="33" customWidth="1"/>
    <col min="5644" max="5644" width="14.125" style="33" customWidth="1"/>
    <col min="5645" max="5645" width="10.875" style="33" customWidth="1"/>
    <col min="5646" max="5648" width="8.75" style="33" customWidth="1"/>
    <col min="5649" max="5649" width="9.75" style="33" customWidth="1"/>
    <col min="5650" max="5650" width="8.75" style="33" customWidth="1"/>
    <col min="5651" max="5888" width="9" style="33"/>
    <col min="5889" max="5889" width="11.625" style="33" customWidth="1"/>
    <col min="5890" max="5890" width="11.25" style="33" customWidth="1"/>
    <col min="5891" max="5891" width="10.875" style="33" customWidth="1"/>
    <col min="5892" max="5893" width="9.375" style="33" customWidth="1"/>
    <col min="5894" max="5894" width="10.375" style="33" customWidth="1"/>
    <col min="5895" max="5895" width="9.375" style="33" customWidth="1"/>
    <col min="5896" max="5896" width="11.125" style="33" bestFit="1" customWidth="1"/>
    <col min="5897" max="5897" width="13.375" style="33" customWidth="1"/>
    <col min="5898" max="5898" width="12.125" style="33" customWidth="1"/>
    <col min="5899" max="5899" width="12.625" style="33" customWidth="1"/>
    <col min="5900" max="5900" width="14.125" style="33" customWidth="1"/>
    <col min="5901" max="5901" width="10.875" style="33" customWidth="1"/>
    <col min="5902" max="5904" width="8.75" style="33" customWidth="1"/>
    <col min="5905" max="5905" width="9.75" style="33" customWidth="1"/>
    <col min="5906" max="5906" width="8.75" style="33" customWidth="1"/>
    <col min="5907" max="6144" width="9" style="33"/>
    <col min="6145" max="6145" width="11.625" style="33" customWidth="1"/>
    <col min="6146" max="6146" width="11.25" style="33" customWidth="1"/>
    <col min="6147" max="6147" width="10.875" style="33" customWidth="1"/>
    <col min="6148" max="6149" width="9.375" style="33" customWidth="1"/>
    <col min="6150" max="6150" width="10.375" style="33" customWidth="1"/>
    <col min="6151" max="6151" width="9.375" style="33" customWidth="1"/>
    <col min="6152" max="6152" width="11.125" style="33" bestFit="1" customWidth="1"/>
    <col min="6153" max="6153" width="13.375" style="33" customWidth="1"/>
    <col min="6154" max="6154" width="12.125" style="33" customWidth="1"/>
    <col min="6155" max="6155" width="12.625" style="33" customWidth="1"/>
    <col min="6156" max="6156" width="14.125" style="33" customWidth="1"/>
    <col min="6157" max="6157" width="10.875" style="33" customWidth="1"/>
    <col min="6158" max="6160" width="8.75" style="33" customWidth="1"/>
    <col min="6161" max="6161" width="9.75" style="33" customWidth="1"/>
    <col min="6162" max="6162" width="8.75" style="33" customWidth="1"/>
    <col min="6163" max="6400" width="9" style="33"/>
    <col min="6401" max="6401" width="11.625" style="33" customWidth="1"/>
    <col min="6402" max="6402" width="11.25" style="33" customWidth="1"/>
    <col min="6403" max="6403" width="10.875" style="33" customWidth="1"/>
    <col min="6404" max="6405" width="9.375" style="33" customWidth="1"/>
    <col min="6406" max="6406" width="10.375" style="33" customWidth="1"/>
    <col min="6407" max="6407" width="9.375" style="33" customWidth="1"/>
    <col min="6408" max="6408" width="11.125" style="33" bestFit="1" customWidth="1"/>
    <col min="6409" max="6409" width="13.375" style="33" customWidth="1"/>
    <col min="6410" max="6410" width="12.125" style="33" customWidth="1"/>
    <col min="6411" max="6411" width="12.625" style="33" customWidth="1"/>
    <col min="6412" max="6412" width="14.125" style="33" customWidth="1"/>
    <col min="6413" max="6413" width="10.875" style="33" customWidth="1"/>
    <col min="6414" max="6416" width="8.75" style="33" customWidth="1"/>
    <col min="6417" max="6417" width="9.75" style="33" customWidth="1"/>
    <col min="6418" max="6418" width="8.75" style="33" customWidth="1"/>
    <col min="6419" max="6656" width="9" style="33"/>
    <col min="6657" max="6657" width="11.625" style="33" customWidth="1"/>
    <col min="6658" max="6658" width="11.25" style="33" customWidth="1"/>
    <col min="6659" max="6659" width="10.875" style="33" customWidth="1"/>
    <col min="6660" max="6661" width="9.375" style="33" customWidth="1"/>
    <col min="6662" max="6662" width="10.375" style="33" customWidth="1"/>
    <col min="6663" max="6663" width="9.375" style="33" customWidth="1"/>
    <col min="6664" max="6664" width="11.125" style="33" bestFit="1" customWidth="1"/>
    <col min="6665" max="6665" width="13.375" style="33" customWidth="1"/>
    <col min="6666" max="6666" width="12.125" style="33" customWidth="1"/>
    <col min="6667" max="6667" width="12.625" style="33" customWidth="1"/>
    <col min="6668" max="6668" width="14.125" style="33" customWidth="1"/>
    <col min="6669" max="6669" width="10.875" style="33" customWidth="1"/>
    <col min="6670" max="6672" width="8.75" style="33" customWidth="1"/>
    <col min="6673" max="6673" width="9.75" style="33" customWidth="1"/>
    <col min="6674" max="6674" width="8.75" style="33" customWidth="1"/>
    <col min="6675" max="6912" width="9" style="33"/>
    <col min="6913" max="6913" width="11.625" style="33" customWidth="1"/>
    <col min="6914" max="6914" width="11.25" style="33" customWidth="1"/>
    <col min="6915" max="6915" width="10.875" style="33" customWidth="1"/>
    <col min="6916" max="6917" width="9.375" style="33" customWidth="1"/>
    <col min="6918" max="6918" width="10.375" style="33" customWidth="1"/>
    <col min="6919" max="6919" width="9.375" style="33" customWidth="1"/>
    <col min="6920" max="6920" width="11.125" style="33" bestFit="1" customWidth="1"/>
    <col min="6921" max="6921" width="13.375" style="33" customWidth="1"/>
    <col min="6922" max="6922" width="12.125" style="33" customWidth="1"/>
    <col min="6923" max="6923" width="12.625" style="33" customWidth="1"/>
    <col min="6924" max="6924" width="14.125" style="33" customWidth="1"/>
    <col min="6925" max="6925" width="10.875" style="33" customWidth="1"/>
    <col min="6926" max="6928" width="8.75" style="33" customWidth="1"/>
    <col min="6929" max="6929" width="9.75" style="33" customWidth="1"/>
    <col min="6930" max="6930" width="8.75" style="33" customWidth="1"/>
    <col min="6931" max="7168" width="9" style="33"/>
    <col min="7169" max="7169" width="11.625" style="33" customWidth="1"/>
    <col min="7170" max="7170" width="11.25" style="33" customWidth="1"/>
    <col min="7171" max="7171" width="10.875" style="33" customWidth="1"/>
    <col min="7172" max="7173" width="9.375" style="33" customWidth="1"/>
    <col min="7174" max="7174" width="10.375" style="33" customWidth="1"/>
    <col min="7175" max="7175" width="9.375" style="33" customWidth="1"/>
    <col min="7176" max="7176" width="11.125" style="33" bestFit="1" customWidth="1"/>
    <col min="7177" max="7177" width="13.375" style="33" customWidth="1"/>
    <col min="7178" max="7178" width="12.125" style="33" customWidth="1"/>
    <col min="7179" max="7179" width="12.625" style="33" customWidth="1"/>
    <col min="7180" max="7180" width="14.125" style="33" customWidth="1"/>
    <col min="7181" max="7181" width="10.875" style="33" customWidth="1"/>
    <col min="7182" max="7184" width="8.75" style="33" customWidth="1"/>
    <col min="7185" max="7185" width="9.75" style="33" customWidth="1"/>
    <col min="7186" max="7186" width="8.75" style="33" customWidth="1"/>
    <col min="7187" max="7424" width="9" style="33"/>
    <col min="7425" max="7425" width="11.625" style="33" customWidth="1"/>
    <col min="7426" max="7426" width="11.25" style="33" customWidth="1"/>
    <col min="7427" max="7427" width="10.875" style="33" customWidth="1"/>
    <col min="7428" max="7429" width="9.375" style="33" customWidth="1"/>
    <col min="7430" max="7430" width="10.375" style="33" customWidth="1"/>
    <col min="7431" max="7431" width="9.375" style="33" customWidth="1"/>
    <col min="7432" max="7432" width="11.125" style="33" bestFit="1" customWidth="1"/>
    <col min="7433" max="7433" width="13.375" style="33" customWidth="1"/>
    <col min="7434" max="7434" width="12.125" style="33" customWidth="1"/>
    <col min="7435" max="7435" width="12.625" style="33" customWidth="1"/>
    <col min="7436" max="7436" width="14.125" style="33" customWidth="1"/>
    <col min="7437" max="7437" width="10.875" style="33" customWidth="1"/>
    <col min="7438" max="7440" width="8.75" style="33" customWidth="1"/>
    <col min="7441" max="7441" width="9.75" style="33" customWidth="1"/>
    <col min="7442" max="7442" width="8.75" style="33" customWidth="1"/>
    <col min="7443" max="7680" width="9" style="33"/>
    <col min="7681" max="7681" width="11.625" style="33" customWidth="1"/>
    <col min="7682" max="7682" width="11.25" style="33" customWidth="1"/>
    <col min="7683" max="7683" width="10.875" style="33" customWidth="1"/>
    <col min="7684" max="7685" width="9.375" style="33" customWidth="1"/>
    <col min="7686" max="7686" width="10.375" style="33" customWidth="1"/>
    <col min="7687" max="7687" width="9.375" style="33" customWidth="1"/>
    <col min="7688" max="7688" width="11.125" style="33" bestFit="1" customWidth="1"/>
    <col min="7689" max="7689" width="13.375" style="33" customWidth="1"/>
    <col min="7690" max="7690" width="12.125" style="33" customWidth="1"/>
    <col min="7691" max="7691" width="12.625" style="33" customWidth="1"/>
    <col min="7692" max="7692" width="14.125" style="33" customWidth="1"/>
    <col min="7693" max="7693" width="10.875" style="33" customWidth="1"/>
    <col min="7694" max="7696" width="8.75" style="33" customWidth="1"/>
    <col min="7697" max="7697" width="9.75" style="33" customWidth="1"/>
    <col min="7698" max="7698" width="8.75" style="33" customWidth="1"/>
    <col min="7699" max="7936" width="9" style="33"/>
    <col min="7937" max="7937" width="11.625" style="33" customWidth="1"/>
    <col min="7938" max="7938" width="11.25" style="33" customWidth="1"/>
    <col min="7939" max="7939" width="10.875" style="33" customWidth="1"/>
    <col min="7940" max="7941" width="9.375" style="33" customWidth="1"/>
    <col min="7942" max="7942" width="10.375" style="33" customWidth="1"/>
    <col min="7943" max="7943" width="9.375" style="33" customWidth="1"/>
    <col min="7944" max="7944" width="11.125" style="33" bestFit="1" customWidth="1"/>
    <col min="7945" max="7945" width="13.375" style="33" customWidth="1"/>
    <col min="7946" max="7946" width="12.125" style="33" customWidth="1"/>
    <col min="7947" max="7947" width="12.625" style="33" customWidth="1"/>
    <col min="7948" max="7948" width="14.125" style="33" customWidth="1"/>
    <col min="7949" max="7949" width="10.875" style="33" customWidth="1"/>
    <col min="7950" max="7952" width="8.75" style="33" customWidth="1"/>
    <col min="7953" max="7953" width="9.75" style="33" customWidth="1"/>
    <col min="7954" max="7954" width="8.75" style="33" customWidth="1"/>
    <col min="7955" max="8192" width="9" style="33"/>
    <col min="8193" max="8193" width="11.625" style="33" customWidth="1"/>
    <col min="8194" max="8194" width="11.25" style="33" customWidth="1"/>
    <col min="8195" max="8195" width="10.875" style="33" customWidth="1"/>
    <col min="8196" max="8197" width="9.375" style="33" customWidth="1"/>
    <col min="8198" max="8198" width="10.375" style="33" customWidth="1"/>
    <col min="8199" max="8199" width="9.375" style="33" customWidth="1"/>
    <col min="8200" max="8200" width="11.125" style="33" bestFit="1" customWidth="1"/>
    <col min="8201" max="8201" width="13.375" style="33" customWidth="1"/>
    <col min="8202" max="8202" width="12.125" style="33" customWidth="1"/>
    <col min="8203" max="8203" width="12.625" style="33" customWidth="1"/>
    <col min="8204" max="8204" width="14.125" style="33" customWidth="1"/>
    <col min="8205" max="8205" width="10.875" style="33" customWidth="1"/>
    <col min="8206" max="8208" width="8.75" style="33" customWidth="1"/>
    <col min="8209" max="8209" width="9.75" style="33" customWidth="1"/>
    <col min="8210" max="8210" width="8.75" style="33" customWidth="1"/>
    <col min="8211" max="8448" width="9" style="33"/>
    <col min="8449" max="8449" width="11.625" style="33" customWidth="1"/>
    <col min="8450" max="8450" width="11.25" style="33" customWidth="1"/>
    <col min="8451" max="8451" width="10.875" style="33" customWidth="1"/>
    <col min="8452" max="8453" width="9.375" style="33" customWidth="1"/>
    <col min="8454" max="8454" width="10.375" style="33" customWidth="1"/>
    <col min="8455" max="8455" width="9.375" style="33" customWidth="1"/>
    <col min="8456" max="8456" width="11.125" style="33" bestFit="1" customWidth="1"/>
    <col min="8457" max="8457" width="13.375" style="33" customWidth="1"/>
    <col min="8458" max="8458" width="12.125" style="33" customWidth="1"/>
    <col min="8459" max="8459" width="12.625" style="33" customWidth="1"/>
    <col min="8460" max="8460" width="14.125" style="33" customWidth="1"/>
    <col min="8461" max="8461" width="10.875" style="33" customWidth="1"/>
    <col min="8462" max="8464" width="8.75" style="33" customWidth="1"/>
    <col min="8465" max="8465" width="9.75" style="33" customWidth="1"/>
    <col min="8466" max="8466" width="8.75" style="33" customWidth="1"/>
    <col min="8467" max="8704" width="9" style="33"/>
    <col min="8705" max="8705" width="11.625" style="33" customWidth="1"/>
    <col min="8706" max="8706" width="11.25" style="33" customWidth="1"/>
    <col min="8707" max="8707" width="10.875" style="33" customWidth="1"/>
    <col min="8708" max="8709" width="9.375" style="33" customWidth="1"/>
    <col min="8710" max="8710" width="10.375" style="33" customWidth="1"/>
    <col min="8711" max="8711" width="9.375" style="33" customWidth="1"/>
    <col min="8712" max="8712" width="11.125" style="33" bestFit="1" customWidth="1"/>
    <col min="8713" max="8713" width="13.375" style="33" customWidth="1"/>
    <col min="8714" max="8714" width="12.125" style="33" customWidth="1"/>
    <col min="8715" max="8715" width="12.625" style="33" customWidth="1"/>
    <col min="8716" max="8716" width="14.125" style="33" customWidth="1"/>
    <col min="8717" max="8717" width="10.875" style="33" customWidth="1"/>
    <col min="8718" max="8720" width="8.75" style="33" customWidth="1"/>
    <col min="8721" max="8721" width="9.75" style="33" customWidth="1"/>
    <col min="8722" max="8722" width="8.75" style="33" customWidth="1"/>
    <col min="8723" max="8960" width="9" style="33"/>
    <col min="8961" max="8961" width="11.625" style="33" customWidth="1"/>
    <col min="8962" max="8962" width="11.25" style="33" customWidth="1"/>
    <col min="8963" max="8963" width="10.875" style="33" customWidth="1"/>
    <col min="8964" max="8965" width="9.375" style="33" customWidth="1"/>
    <col min="8966" max="8966" width="10.375" style="33" customWidth="1"/>
    <col min="8967" max="8967" width="9.375" style="33" customWidth="1"/>
    <col min="8968" max="8968" width="11.125" style="33" bestFit="1" customWidth="1"/>
    <col min="8969" max="8969" width="13.375" style="33" customWidth="1"/>
    <col min="8970" max="8970" width="12.125" style="33" customWidth="1"/>
    <col min="8971" max="8971" width="12.625" style="33" customWidth="1"/>
    <col min="8972" max="8972" width="14.125" style="33" customWidth="1"/>
    <col min="8973" max="8973" width="10.875" style="33" customWidth="1"/>
    <col min="8974" max="8976" width="8.75" style="33" customWidth="1"/>
    <col min="8977" max="8977" width="9.75" style="33" customWidth="1"/>
    <col min="8978" max="8978" width="8.75" style="33" customWidth="1"/>
    <col min="8979" max="9216" width="9" style="33"/>
    <col min="9217" max="9217" width="11.625" style="33" customWidth="1"/>
    <col min="9218" max="9218" width="11.25" style="33" customWidth="1"/>
    <col min="9219" max="9219" width="10.875" style="33" customWidth="1"/>
    <col min="9220" max="9221" width="9.375" style="33" customWidth="1"/>
    <col min="9222" max="9222" width="10.375" style="33" customWidth="1"/>
    <col min="9223" max="9223" width="9.375" style="33" customWidth="1"/>
    <col min="9224" max="9224" width="11.125" style="33" bestFit="1" customWidth="1"/>
    <col min="9225" max="9225" width="13.375" style="33" customWidth="1"/>
    <col min="9226" max="9226" width="12.125" style="33" customWidth="1"/>
    <col min="9227" max="9227" width="12.625" style="33" customWidth="1"/>
    <col min="9228" max="9228" width="14.125" style="33" customWidth="1"/>
    <col min="9229" max="9229" width="10.875" style="33" customWidth="1"/>
    <col min="9230" max="9232" width="8.75" style="33" customWidth="1"/>
    <col min="9233" max="9233" width="9.75" style="33" customWidth="1"/>
    <col min="9234" max="9234" width="8.75" style="33" customWidth="1"/>
    <col min="9235" max="9472" width="9" style="33"/>
    <col min="9473" max="9473" width="11.625" style="33" customWidth="1"/>
    <col min="9474" max="9474" width="11.25" style="33" customWidth="1"/>
    <col min="9475" max="9475" width="10.875" style="33" customWidth="1"/>
    <col min="9476" max="9477" width="9.375" style="33" customWidth="1"/>
    <col min="9478" max="9478" width="10.375" style="33" customWidth="1"/>
    <col min="9479" max="9479" width="9.375" style="33" customWidth="1"/>
    <col min="9480" max="9480" width="11.125" style="33" bestFit="1" customWidth="1"/>
    <col min="9481" max="9481" width="13.375" style="33" customWidth="1"/>
    <col min="9482" max="9482" width="12.125" style="33" customWidth="1"/>
    <col min="9483" max="9483" width="12.625" style="33" customWidth="1"/>
    <col min="9484" max="9484" width="14.125" style="33" customWidth="1"/>
    <col min="9485" max="9485" width="10.875" style="33" customWidth="1"/>
    <col min="9486" max="9488" width="8.75" style="33" customWidth="1"/>
    <col min="9489" max="9489" width="9.75" style="33" customWidth="1"/>
    <col min="9490" max="9490" width="8.75" style="33" customWidth="1"/>
    <col min="9491" max="9728" width="9" style="33"/>
    <col min="9729" max="9729" width="11.625" style="33" customWidth="1"/>
    <col min="9730" max="9730" width="11.25" style="33" customWidth="1"/>
    <col min="9731" max="9731" width="10.875" style="33" customWidth="1"/>
    <col min="9732" max="9733" width="9.375" style="33" customWidth="1"/>
    <col min="9734" max="9734" width="10.375" style="33" customWidth="1"/>
    <col min="9735" max="9735" width="9.375" style="33" customWidth="1"/>
    <col min="9736" max="9736" width="11.125" style="33" bestFit="1" customWidth="1"/>
    <col min="9737" max="9737" width="13.375" style="33" customWidth="1"/>
    <col min="9738" max="9738" width="12.125" style="33" customWidth="1"/>
    <col min="9739" max="9739" width="12.625" style="33" customWidth="1"/>
    <col min="9740" max="9740" width="14.125" style="33" customWidth="1"/>
    <col min="9741" max="9741" width="10.875" style="33" customWidth="1"/>
    <col min="9742" max="9744" width="8.75" style="33" customWidth="1"/>
    <col min="9745" max="9745" width="9.75" style="33" customWidth="1"/>
    <col min="9746" max="9746" width="8.75" style="33" customWidth="1"/>
    <col min="9747" max="9984" width="9" style="33"/>
    <col min="9985" max="9985" width="11.625" style="33" customWidth="1"/>
    <col min="9986" max="9986" width="11.25" style="33" customWidth="1"/>
    <col min="9987" max="9987" width="10.875" style="33" customWidth="1"/>
    <col min="9988" max="9989" width="9.375" style="33" customWidth="1"/>
    <col min="9990" max="9990" width="10.375" style="33" customWidth="1"/>
    <col min="9991" max="9991" width="9.375" style="33" customWidth="1"/>
    <col min="9992" max="9992" width="11.125" style="33" bestFit="1" customWidth="1"/>
    <col min="9993" max="9993" width="13.375" style="33" customWidth="1"/>
    <col min="9994" max="9994" width="12.125" style="33" customWidth="1"/>
    <col min="9995" max="9995" width="12.625" style="33" customWidth="1"/>
    <col min="9996" max="9996" width="14.125" style="33" customWidth="1"/>
    <col min="9997" max="9997" width="10.875" style="33" customWidth="1"/>
    <col min="9998" max="10000" width="8.75" style="33" customWidth="1"/>
    <col min="10001" max="10001" width="9.75" style="33" customWidth="1"/>
    <col min="10002" max="10002" width="8.75" style="33" customWidth="1"/>
    <col min="10003" max="10240" width="9" style="33"/>
    <col min="10241" max="10241" width="11.625" style="33" customWidth="1"/>
    <col min="10242" max="10242" width="11.25" style="33" customWidth="1"/>
    <col min="10243" max="10243" width="10.875" style="33" customWidth="1"/>
    <col min="10244" max="10245" width="9.375" style="33" customWidth="1"/>
    <col min="10246" max="10246" width="10.375" style="33" customWidth="1"/>
    <col min="10247" max="10247" width="9.375" style="33" customWidth="1"/>
    <col min="10248" max="10248" width="11.125" style="33" bestFit="1" customWidth="1"/>
    <col min="10249" max="10249" width="13.375" style="33" customWidth="1"/>
    <col min="10250" max="10250" width="12.125" style="33" customWidth="1"/>
    <col min="10251" max="10251" width="12.625" style="33" customWidth="1"/>
    <col min="10252" max="10252" width="14.125" style="33" customWidth="1"/>
    <col min="10253" max="10253" width="10.875" style="33" customWidth="1"/>
    <col min="10254" max="10256" width="8.75" style="33" customWidth="1"/>
    <col min="10257" max="10257" width="9.75" style="33" customWidth="1"/>
    <col min="10258" max="10258" width="8.75" style="33" customWidth="1"/>
    <col min="10259" max="10496" width="9" style="33"/>
    <col min="10497" max="10497" width="11.625" style="33" customWidth="1"/>
    <col min="10498" max="10498" width="11.25" style="33" customWidth="1"/>
    <col min="10499" max="10499" width="10.875" style="33" customWidth="1"/>
    <col min="10500" max="10501" width="9.375" style="33" customWidth="1"/>
    <col min="10502" max="10502" width="10.375" style="33" customWidth="1"/>
    <col min="10503" max="10503" width="9.375" style="33" customWidth="1"/>
    <col min="10504" max="10504" width="11.125" style="33" bestFit="1" customWidth="1"/>
    <col min="10505" max="10505" width="13.375" style="33" customWidth="1"/>
    <col min="10506" max="10506" width="12.125" style="33" customWidth="1"/>
    <col min="10507" max="10507" width="12.625" style="33" customWidth="1"/>
    <col min="10508" max="10508" width="14.125" style="33" customWidth="1"/>
    <col min="10509" max="10509" width="10.875" style="33" customWidth="1"/>
    <col min="10510" max="10512" width="8.75" style="33" customWidth="1"/>
    <col min="10513" max="10513" width="9.75" style="33" customWidth="1"/>
    <col min="10514" max="10514" width="8.75" style="33" customWidth="1"/>
    <col min="10515" max="10752" width="9" style="33"/>
    <col min="10753" max="10753" width="11.625" style="33" customWidth="1"/>
    <col min="10754" max="10754" width="11.25" style="33" customWidth="1"/>
    <col min="10755" max="10755" width="10.875" style="33" customWidth="1"/>
    <col min="10756" max="10757" width="9.375" style="33" customWidth="1"/>
    <col min="10758" max="10758" width="10.375" style="33" customWidth="1"/>
    <col min="10759" max="10759" width="9.375" style="33" customWidth="1"/>
    <col min="10760" max="10760" width="11.125" style="33" bestFit="1" customWidth="1"/>
    <col min="10761" max="10761" width="13.375" style="33" customWidth="1"/>
    <col min="10762" max="10762" width="12.125" style="33" customWidth="1"/>
    <col min="10763" max="10763" width="12.625" style="33" customWidth="1"/>
    <col min="10764" max="10764" width="14.125" style="33" customWidth="1"/>
    <col min="10765" max="10765" width="10.875" style="33" customWidth="1"/>
    <col min="10766" max="10768" width="8.75" style="33" customWidth="1"/>
    <col min="10769" max="10769" width="9.75" style="33" customWidth="1"/>
    <col min="10770" max="10770" width="8.75" style="33" customWidth="1"/>
    <col min="10771" max="11008" width="9" style="33"/>
    <col min="11009" max="11009" width="11.625" style="33" customWidth="1"/>
    <col min="11010" max="11010" width="11.25" style="33" customWidth="1"/>
    <col min="11011" max="11011" width="10.875" style="33" customWidth="1"/>
    <col min="11012" max="11013" width="9.375" style="33" customWidth="1"/>
    <col min="11014" max="11014" width="10.375" style="33" customWidth="1"/>
    <col min="11015" max="11015" width="9.375" style="33" customWidth="1"/>
    <col min="11016" max="11016" width="11.125" style="33" bestFit="1" customWidth="1"/>
    <col min="11017" max="11017" width="13.375" style="33" customWidth="1"/>
    <col min="11018" max="11018" width="12.125" style="33" customWidth="1"/>
    <col min="11019" max="11019" width="12.625" style="33" customWidth="1"/>
    <col min="11020" max="11020" width="14.125" style="33" customWidth="1"/>
    <col min="11021" max="11021" width="10.875" style="33" customWidth="1"/>
    <col min="11022" max="11024" width="8.75" style="33" customWidth="1"/>
    <col min="11025" max="11025" width="9.75" style="33" customWidth="1"/>
    <col min="11026" max="11026" width="8.75" style="33" customWidth="1"/>
    <col min="11027" max="11264" width="9" style="33"/>
    <col min="11265" max="11265" width="11.625" style="33" customWidth="1"/>
    <col min="11266" max="11266" width="11.25" style="33" customWidth="1"/>
    <col min="11267" max="11267" width="10.875" style="33" customWidth="1"/>
    <col min="11268" max="11269" width="9.375" style="33" customWidth="1"/>
    <col min="11270" max="11270" width="10.375" style="33" customWidth="1"/>
    <col min="11271" max="11271" width="9.375" style="33" customWidth="1"/>
    <col min="11272" max="11272" width="11.125" style="33" bestFit="1" customWidth="1"/>
    <col min="11273" max="11273" width="13.375" style="33" customWidth="1"/>
    <col min="11274" max="11274" width="12.125" style="33" customWidth="1"/>
    <col min="11275" max="11275" width="12.625" style="33" customWidth="1"/>
    <col min="11276" max="11276" width="14.125" style="33" customWidth="1"/>
    <col min="11277" max="11277" width="10.875" style="33" customWidth="1"/>
    <col min="11278" max="11280" width="8.75" style="33" customWidth="1"/>
    <col min="11281" max="11281" width="9.75" style="33" customWidth="1"/>
    <col min="11282" max="11282" width="8.75" style="33" customWidth="1"/>
    <col min="11283" max="11520" width="9" style="33"/>
    <col min="11521" max="11521" width="11.625" style="33" customWidth="1"/>
    <col min="11522" max="11522" width="11.25" style="33" customWidth="1"/>
    <col min="11523" max="11523" width="10.875" style="33" customWidth="1"/>
    <col min="11524" max="11525" width="9.375" style="33" customWidth="1"/>
    <col min="11526" max="11526" width="10.375" style="33" customWidth="1"/>
    <col min="11527" max="11527" width="9.375" style="33" customWidth="1"/>
    <col min="11528" max="11528" width="11.125" style="33" bestFit="1" customWidth="1"/>
    <col min="11529" max="11529" width="13.375" style="33" customWidth="1"/>
    <col min="11530" max="11530" width="12.125" style="33" customWidth="1"/>
    <col min="11531" max="11531" width="12.625" style="33" customWidth="1"/>
    <col min="11532" max="11532" width="14.125" style="33" customWidth="1"/>
    <col min="11533" max="11533" width="10.875" style="33" customWidth="1"/>
    <col min="11534" max="11536" width="8.75" style="33" customWidth="1"/>
    <col min="11537" max="11537" width="9.75" style="33" customWidth="1"/>
    <col min="11538" max="11538" width="8.75" style="33" customWidth="1"/>
    <col min="11539" max="11776" width="9" style="33"/>
    <col min="11777" max="11777" width="11.625" style="33" customWidth="1"/>
    <col min="11778" max="11778" width="11.25" style="33" customWidth="1"/>
    <col min="11779" max="11779" width="10.875" style="33" customWidth="1"/>
    <col min="11780" max="11781" width="9.375" style="33" customWidth="1"/>
    <col min="11782" max="11782" width="10.375" style="33" customWidth="1"/>
    <col min="11783" max="11783" width="9.375" style="33" customWidth="1"/>
    <col min="11784" max="11784" width="11.125" style="33" bestFit="1" customWidth="1"/>
    <col min="11785" max="11785" width="13.375" style="33" customWidth="1"/>
    <col min="11786" max="11786" width="12.125" style="33" customWidth="1"/>
    <col min="11787" max="11787" width="12.625" style="33" customWidth="1"/>
    <col min="11788" max="11788" width="14.125" style="33" customWidth="1"/>
    <col min="11789" max="11789" width="10.875" style="33" customWidth="1"/>
    <col min="11790" max="11792" width="8.75" style="33" customWidth="1"/>
    <col min="11793" max="11793" width="9.75" style="33" customWidth="1"/>
    <col min="11794" max="11794" width="8.75" style="33" customWidth="1"/>
    <col min="11795" max="12032" width="9" style="33"/>
    <col min="12033" max="12033" width="11.625" style="33" customWidth="1"/>
    <col min="12034" max="12034" width="11.25" style="33" customWidth="1"/>
    <col min="12035" max="12035" width="10.875" style="33" customWidth="1"/>
    <col min="12036" max="12037" width="9.375" style="33" customWidth="1"/>
    <col min="12038" max="12038" width="10.375" style="33" customWidth="1"/>
    <col min="12039" max="12039" width="9.375" style="33" customWidth="1"/>
    <col min="12040" max="12040" width="11.125" style="33" bestFit="1" customWidth="1"/>
    <col min="12041" max="12041" width="13.375" style="33" customWidth="1"/>
    <col min="12042" max="12042" width="12.125" style="33" customWidth="1"/>
    <col min="12043" max="12043" width="12.625" style="33" customWidth="1"/>
    <col min="12044" max="12044" width="14.125" style="33" customWidth="1"/>
    <col min="12045" max="12045" width="10.875" style="33" customWidth="1"/>
    <col min="12046" max="12048" width="8.75" style="33" customWidth="1"/>
    <col min="12049" max="12049" width="9.75" style="33" customWidth="1"/>
    <col min="12050" max="12050" width="8.75" style="33" customWidth="1"/>
    <col min="12051" max="12288" width="9" style="33"/>
    <col min="12289" max="12289" width="11.625" style="33" customWidth="1"/>
    <col min="12290" max="12290" width="11.25" style="33" customWidth="1"/>
    <col min="12291" max="12291" width="10.875" style="33" customWidth="1"/>
    <col min="12292" max="12293" width="9.375" style="33" customWidth="1"/>
    <col min="12294" max="12294" width="10.375" style="33" customWidth="1"/>
    <col min="12295" max="12295" width="9.375" style="33" customWidth="1"/>
    <col min="12296" max="12296" width="11.125" style="33" bestFit="1" customWidth="1"/>
    <col min="12297" max="12297" width="13.375" style="33" customWidth="1"/>
    <col min="12298" max="12298" width="12.125" style="33" customWidth="1"/>
    <col min="12299" max="12299" width="12.625" style="33" customWidth="1"/>
    <col min="12300" max="12300" width="14.125" style="33" customWidth="1"/>
    <col min="12301" max="12301" width="10.875" style="33" customWidth="1"/>
    <col min="12302" max="12304" width="8.75" style="33" customWidth="1"/>
    <col min="12305" max="12305" width="9.75" style="33" customWidth="1"/>
    <col min="12306" max="12306" width="8.75" style="33" customWidth="1"/>
    <col min="12307" max="12544" width="9" style="33"/>
    <col min="12545" max="12545" width="11.625" style="33" customWidth="1"/>
    <col min="12546" max="12546" width="11.25" style="33" customWidth="1"/>
    <col min="12547" max="12547" width="10.875" style="33" customWidth="1"/>
    <col min="12548" max="12549" width="9.375" style="33" customWidth="1"/>
    <col min="12550" max="12550" width="10.375" style="33" customWidth="1"/>
    <col min="12551" max="12551" width="9.375" style="33" customWidth="1"/>
    <col min="12552" max="12552" width="11.125" style="33" bestFit="1" customWidth="1"/>
    <col min="12553" max="12553" width="13.375" style="33" customWidth="1"/>
    <col min="12554" max="12554" width="12.125" style="33" customWidth="1"/>
    <col min="12555" max="12555" width="12.625" style="33" customWidth="1"/>
    <col min="12556" max="12556" width="14.125" style="33" customWidth="1"/>
    <col min="12557" max="12557" width="10.875" style="33" customWidth="1"/>
    <col min="12558" max="12560" width="8.75" style="33" customWidth="1"/>
    <col min="12561" max="12561" width="9.75" style="33" customWidth="1"/>
    <col min="12562" max="12562" width="8.75" style="33" customWidth="1"/>
    <col min="12563" max="12800" width="9" style="33"/>
    <col min="12801" max="12801" width="11.625" style="33" customWidth="1"/>
    <col min="12802" max="12802" width="11.25" style="33" customWidth="1"/>
    <col min="12803" max="12803" width="10.875" style="33" customWidth="1"/>
    <col min="12804" max="12805" width="9.375" style="33" customWidth="1"/>
    <col min="12806" max="12806" width="10.375" style="33" customWidth="1"/>
    <col min="12807" max="12807" width="9.375" style="33" customWidth="1"/>
    <col min="12808" max="12808" width="11.125" style="33" bestFit="1" customWidth="1"/>
    <col min="12809" max="12809" width="13.375" style="33" customWidth="1"/>
    <col min="12810" max="12810" width="12.125" style="33" customWidth="1"/>
    <col min="12811" max="12811" width="12.625" style="33" customWidth="1"/>
    <col min="12812" max="12812" width="14.125" style="33" customWidth="1"/>
    <col min="12813" max="12813" width="10.875" style="33" customWidth="1"/>
    <col min="12814" max="12816" width="8.75" style="33" customWidth="1"/>
    <col min="12817" max="12817" width="9.75" style="33" customWidth="1"/>
    <col min="12818" max="12818" width="8.75" style="33" customWidth="1"/>
    <col min="12819" max="13056" width="9" style="33"/>
    <col min="13057" max="13057" width="11.625" style="33" customWidth="1"/>
    <col min="13058" max="13058" width="11.25" style="33" customWidth="1"/>
    <col min="13059" max="13059" width="10.875" style="33" customWidth="1"/>
    <col min="13060" max="13061" width="9.375" style="33" customWidth="1"/>
    <col min="13062" max="13062" width="10.375" style="33" customWidth="1"/>
    <col min="13063" max="13063" width="9.375" style="33" customWidth="1"/>
    <col min="13064" max="13064" width="11.125" style="33" bestFit="1" customWidth="1"/>
    <col min="13065" max="13065" width="13.375" style="33" customWidth="1"/>
    <col min="13066" max="13066" width="12.125" style="33" customWidth="1"/>
    <col min="13067" max="13067" width="12.625" style="33" customWidth="1"/>
    <col min="13068" max="13068" width="14.125" style="33" customWidth="1"/>
    <col min="13069" max="13069" width="10.875" style="33" customWidth="1"/>
    <col min="13070" max="13072" width="8.75" style="33" customWidth="1"/>
    <col min="13073" max="13073" width="9.75" style="33" customWidth="1"/>
    <col min="13074" max="13074" width="8.75" style="33" customWidth="1"/>
    <col min="13075" max="13312" width="9" style="33"/>
    <col min="13313" max="13313" width="11.625" style="33" customWidth="1"/>
    <col min="13314" max="13314" width="11.25" style="33" customWidth="1"/>
    <col min="13315" max="13315" width="10.875" style="33" customWidth="1"/>
    <col min="13316" max="13317" width="9.375" style="33" customWidth="1"/>
    <col min="13318" max="13318" width="10.375" style="33" customWidth="1"/>
    <col min="13319" max="13319" width="9.375" style="33" customWidth="1"/>
    <col min="13320" max="13320" width="11.125" style="33" bestFit="1" customWidth="1"/>
    <col min="13321" max="13321" width="13.375" style="33" customWidth="1"/>
    <col min="13322" max="13322" width="12.125" style="33" customWidth="1"/>
    <col min="13323" max="13323" width="12.625" style="33" customWidth="1"/>
    <col min="13324" max="13324" width="14.125" style="33" customWidth="1"/>
    <col min="13325" max="13325" width="10.875" style="33" customWidth="1"/>
    <col min="13326" max="13328" width="8.75" style="33" customWidth="1"/>
    <col min="13329" max="13329" width="9.75" style="33" customWidth="1"/>
    <col min="13330" max="13330" width="8.75" style="33" customWidth="1"/>
    <col min="13331" max="13568" width="9" style="33"/>
    <col min="13569" max="13569" width="11.625" style="33" customWidth="1"/>
    <col min="13570" max="13570" width="11.25" style="33" customWidth="1"/>
    <col min="13571" max="13571" width="10.875" style="33" customWidth="1"/>
    <col min="13572" max="13573" width="9.375" style="33" customWidth="1"/>
    <col min="13574" max="13574" width="10.375" style="33" customWidth="1"/>
    <col min="13575" max="13575" width="9.375" style="33" customWidth="1"/>
    <col min="13576" max="13576" width="11.125" style="33" bestFit="1" customWidth="1"/>
    <col min="13577" max="13577" width="13.375" style="33" customWidth="1"/>
    <col min="13578" max="13578" width="12.125" style="33" customWidth="1"/>
    <col min="13579" max="13579" width="12.625" style="33" customWidth="1"/>
    <col min="13580" max="13580" width="14.125" style="33" customWidth="1"/>
    <col min="13581" max="13581" width="10.875" style="33" customWidth="1"/>
    <col min="13582" max="13584" width="8.75" style="33" customWidth="1"/>
    <col min="13585" max="13585" width="9.75" style="33" customWidth="1"/>
    <col min="13586" max="13586" width="8.75" style="33" customWidth="1"/>
    <col min="13587" max="13824" width="9" style="33"/>
    <col min="13825" max="13825" width="11.625" style="33" customWidth="1"/>
    <col min="13826" max="13826" width="11.25" style="33" customWidth="1"/>
    <col min="13827" max="13827" width="10.875" style="33" customWidth="1"/>
    <col min="13828" max="13829" width="9.375" style="33" customWidth="1"/>
    <col min="13830" max="13830" width="10.375" style="33" customWidth="1"/>
    <col min="13831" max="13831" width="9.375" style="33" customWidth="1"/>
    <col min="13832" max="13832" width="11.125" style="33" bestFit="1" customWidth="1"/>
    <col min="13833" max="13833" width="13.375" style="33" customWidth="1"/>
    <col min="13834" max="13834" width="12.125" style="33" customWidth="1"/>
    <col min="13835" max="13835" width="12.625" style="33" customWidth="1"/>
    <col min="13836" max="13836" width="14.125" style="33" customWidth="1"/>
    <col min="13837" max="13837" width="10.875" style="33" customWidth="1"/>
    <col min="13838" max="13840" width="8.75" style="33" customWidth="1"/>
    <col min="13841" max="13841" width="9.75" style="33" customWidth="1"/>
    <col min="13842" max="13842" width="8.75" style="33" customWidth="1"/>
    <col min="13843" max="14080" width="9" style="33"/>
    <col min="14081" max="14081" width="11.625" style="33" customWidth="1"/>
    <col min="14082" max="14082" width="11.25" style="33" customWidth="1"/>
    <col min="14083" max="14083" width="10.875" style="33" customWidth="1"/>
    <col min="14084" max="14085" width="9.375" style="33" customWidth="1"/>
    <col min="14086" max="14086" width="10.375" style="33" customWidth="1"/>
    <col min="14087" max="14087" width="9.375" style="33" customWidth="1"/>
    <col min="14088" max="14088" width="11.125" style="33" bestFit="1" customWidth="1"/>
    <col min="14089" max="14089" width="13.375" style="33" customWidth="1"/>
    <col min="14090" max="14090" width="12.125" style="33" customWidth="1"/>
    <col min="14091" max="14091" width="12.625" style="33" customWidth="1"/>
    <col min="14092" max="14092" width="14.125" style="33" customWidth="1"/>
    <col min="14093" max="14093" width="10.875" style="33" customWidth="1"/>
    <col min="14094" max="14096" width="8.75" style="33" customWidth="1"/>
    <col min="14097" max="14097" width="9.75" style="33" customWidth="1"/>
    <col min="14098" max="14098" width="8.75" style="33" customWidth="1"/>
    <col min="14099" max="14336" width="9" style="33"/>
    <col min="14337" max="14337" width="11.625" style="33" customWidth="1"/>
    <col min="14338" max="14338" width="11.25" style="33" customWidth="1"/>
    <col min="14339" max="14339" width="10.875" style="33" customWidth="1"/>
    <col min="14340" max="14341" width="9.375" style="33" customWidth="1"/>
    <col min="14342" max="14342" width="10.375" style="33" customWidth="1"/>
    <col min="14343" max="14343" width="9.375" style="33" customWidth="1"/>
    <col min="14344" max="14344" width="11.125" style="33" bestFit="1" customWidth="1"/>
    <col min="14345" max="14345" width="13.375" style="33" customWidth="1"/>
    <col min="14346" max="14346" width="12.125" style="33" customWidth="1"/>
    <col min="14347" max="14347" width="12.625" style="33" customWidth="1"/>
    <col min="14348" max="14348" width="14.125" style="33" customWidth="1"/>
    <col min="14349" max="14349" width="10.875" style="33" customWidth="1"/>
    <col min="14350" max="14352" width="8.75" style="33" customWidth="1"/>
    <col min="14353" max="14353" width="9.75" style="33" customWidth="1"/>
    <col min="14354" max="14354" width="8.75" style="33" customWidth="1"/>
    <col min="14355" max="14592" width="9" style="33"/>
    <col min="14593" max="14593" width="11.625" style="33" customWidth="1"/>
    <col min="14594" max="14594" width="11.25" style="33" customWidth="1"/>
    <col min="14595" max="14595" width="10.875" style="33" customWidth="1"/>
    <col min="14596" max="14597" width="9.375" style="33" customWidth="1"/>
    <col min="14598" max="14598" width="10.375" style="33" customWidth="1"/>
    <col min="14599" max="14599" width="9.375" style="33" customWidth="1"/>
    <col min="14600" max="14600" width="11.125" style="33" bestFit="1" customWidth="1"/>
    <col min="14601" max="14601" width="13.375" style="33" customWidth="1"/>
    <col min="14602" max="14602" width="12.125" style="33" customWidth="1"/>
    <col min="14603" max="14603" width="12.625" style="33" customWidth="1"/>
    <col min="14604" max="14604" width="14.125" style="33" customWidth="1"/>
    <col min="14605" max="14605" width="10.875" style="33" customWidth="1"/>
    <col min="14606" max="14608" width="8.75" style="33" customWidth="1"/>
    <col min="14609" max="14609" width="9.75" style="33" customWidth="1"/>
    <col min="14610" max="14610" width="8.75" style="33" customWidth="1"/>
    <col min="14611" max="14848" width="9" style="33"/>
    <col min="14849" max="14849" width="11.625" style="33" customWidth="1"/>
    <col min="14850" max="14850" width="11.25" style="33" customWidth="1"/>
    <col min="14851" max="14851" width="10.875" style="33" customWidth="1"/>
    <col min="14852" max="14853" width="9.375" style="33" customWidth="1"/>
    <col min="14854" max="14854" width="10.375" style="33" customWidth="1"/>
    <col min="14855" max="14855" width="9.375" style="33" customWidth="1"/>
    <col min="14856" max="14856" width="11.125" style="33" bestFit="1" customWidth="1"/>
    <col min="14857" max="14857" width="13.375" style="33" customWidth="1"/>
    <col min="14858" max="14858" width="12.125" style="33" customWidth="1"/>
    <col min="14859" max="14859" width="12.625" style="33" customWidth="1"/>
    <col min="14860" max="14860" width="14.125" style="33" customWidth="1"/>
    <col min="14861" max="14861" width="10.875" style="33" customWidth="1"/>
    <col min="14862" max="14864" width="8.75" style="33" customWidth="1"/>
    <col min="14865" max="14865" width="9.75" style="33" customWidth="1"/>
    <col min="14866" max="14866" width="8.75" style="33" customWidth="1"/>
    <col min="14867" max="15104" width="9" style="33"/>
    <col min="15105" max="15105" width="11.625" style="33" customWidth="1"/>
    <col min="15106" max="15106" width="11.25" style="33" customWidth="1"/>
    <col min="15107" max="15107" width="10.875" style="33" customWidth="1"/>
    <col min="15108" max="15109" width="9.375" style="33" customWidth="1"/>
    <col min="15110" max="15110" width="10.375" style="33" customWidth="1"/>
    <col min="15111" max="15111" width="9.375" style="33" customWidth="1"/>
    <col min="15112" max="15112" width="11.125" style="33" bestFit="1" customWidth="1"/>
    <col min="15113" max="15113" width="13.375" style="33" customWidth="1"/>
    <col min="15114" max="15114" width="12.125" style="33" customWidth="1"/>
    <col min="15115" max="15115" width="12.625" style="33" customWidth="1"/>
    <col min="15116" max="15116" width="14.125" style="33" customWidth="1"/>
    <col min="15117" max="15117" width="10.875" style="33" customWidth="1"/>
    <col min="15118" max="15120" width="8.75" style="33" customWidth="1"/>
    <col min="15121" max="15121" width="9.75" style="33" customWidth="1"/>
    <col min="15122" max="15122" width="8.75" style="33" customWidth="1"/>
    <col min="15123" max="15360" width="9" style="33"/>
    <col min="15361" max="15361" width="11.625" style="33" customWidth="1"/>
    <col min="15362" max="15362" width="11.25" style="33" customWidth="1"/>
    <col min="15363" max="15363" width="10.875" style="33" customWidth="1"/>
    <col min="15364" max="15365" width="9.375" style="33" customWidth="1"/>
    <col min="15366" max="15366" width="10.375" style="33" customWidth="1"/>
    <col min="15367" max="15367" width="9.375" style="33" customWidth="1"/>
    <col min="15368" max="15368" width="11.125" style="33" bestFit="1" customWidth="1"/>
    <col min="15369" max="15369" width="13.375" style="33" customWidth="1"/>
    <col min="15370" max="15370" width="12.125" style="33" customWidth="1"/>
    <col min="15371" max="15371" width="12.625" style="33" customWidth="1"/>
    <col min="15372" max="15372" width="14.125" style="33" customWidth="1"/>
    <col min="15373" max="15373" width="10.875" style="33" customWidth="1"/>
    <col min="15374" max="15376" width="8.75" style="33" customWidth="1"/>
    <col min="15377" max="15377" width="9.75" style="33" customWidth="1"/>
    <col min="15378" max="15378" width="8.75" style="33" customWidth="1"/>
    <col min="15379" max="15616" width="9" style="33"/>
    <col min="15617" max="15617" width="11.625" style="33" customWidth="1"/>
    <col min="15618" max="15618" width="11.25" style="33" customWidth="1"/>
    <col min="15619" max="15619" width="10.875" style="33" customWidth="1"/>
    <col min="15620" max="15621" width="9.375" style="33" customWidth="1"/>
    <col min="15622" max="15622" width="10.375" style="33" customWidth="1"/>
    <col min="15623" max="15623" width="9.375" style="33" customWidth="1"/>
    <col min="15624" max="15624" width="11.125" style="33" bestFit="1" customWidth="1"/>
    <col min="15625" max="15625" width="13.375" style="33" customWidth="1"/>
    <col min="15626" max="15626" width="12.125" style="33" customWidth="1"/>
    <col min="15627" max="15627" width="12.625" style="33" customWidth="1"/>
    <col min="15628" max="15628" width="14.125" style="33" customWidth="1"/>
    <col min="15629" max="15629" width="10.875" style="33" customWidth="1"/>
    <col min="15630" max="15632" width="8.75" style="33" customWidth="1"/>
    <col min="15633" max="15633" width="9.75" style="33" customWidth="1"/>
    <col min="15634" max="15634" width="8.75" style="33" customWidth="1"/>
    <col min="15635" max="15872" width="9" style="33"/>
    <col min="15873" max="15873" width="11.625" style="33" customWidth="1"/>
    <col min="15874" max="15874" width="11.25" style="33" customWidth="1"/>
    <col min="15875" max="15875" width="10.875" style="33" customWidth="1"/>
    <col min="15876" max="15877" width="9.375" style="33" customWidth="1"/>
    <col min="15878" max="15878" width="10.375" style="33" customWidth="1"/>
    <col min="15879" max="15879" width="9.375" style="33" customWidth="1"/>
    <col min="15880" max="15880" width="11.125" style="33" bestFit="1" customWidth="1"/>
    <col min="15881" max="15881" width="13.375" style="33" customWidth="1"/>
    <col min="15882" max="15882" width="12.125" style="33" customWidth="1"/>
    <col min="15883" max="15883" width="12.625" style="33" customWidth="1"/>
    <col min="15884" max="15884" width="14.125" style="33" customWidth="1"/>
    <col min="15885" max="15885" width="10.875" style="33" customWidth="1"/>
    <col min="15886" max="15888" width="8.75" style="33" customWidth="1"/>
    <col min="15889" max="15889" width="9.75" style="33" customWidth="1"/>
    <col min="15890" max="15890" width="8.75" style="33" customWidth="1"/>
    <col min="15891" max="16128" width="9" style="33"/>
    <col min="16129" max="16129" width="11.625" style="33" customWidth="1"/>
    <col min="16130" max="16130" width="11.25" style="33" customWidth="1"/>
    <col min="16131" max="16131" width="10.875" style="33" customWidth="1"/>
    <col min="16132" max="16133" width="9.375" style="33" customWidth="1"/>
    <col min="16134" max="16134" width="10.375" style="33" customWidth="1"/>
    <col min="16135" max="16135" width="9.375" style="33" customWidth="1"/>
    <col min="16136" max="16136" width="11.125" style="33" bestFit="1" customWidth="1"/>
    <col min="16137" max="16137" width="13.375" style="33" customWidth="1"/>
    <col min="16138" max="16138" width="12.125" style="33" customWidth="1"/>
    <col min="16139" max="16139" width="12.625" style="33" customWidth="1"/>
    <col min="16140" max="16140" width="14.125" style="33" customWidth="1"/>
    <col min="16141" max="16141" width="10.875" style="33" customWidth="1"/>
    <col min="16142" max="16144" width="8.75" style="33" customWidth="1"/>
    <col min="16145" max="16145" width="9.75" style="33" customWidth="1"/>
    <col min="16146" max="16146" width="8.75" style="33" customWidth="1"/>
    <col min="16147" max="16384" width="9" style="33"/>
  </cols>
  <sheetData>
    <row r="1" spans="1:31" ht="18.75" customHeight="1">
      <c r="A1" s="483" t="s">
        <v>373</v>
      </c>
      <c r="B1" s="483"/>
      <c r="C1" s="355"/>
      <c r="D1" s="355"/>
      <c r="E1" s="355"/>
      <c r="F1" s="355"/>
      <c r="G1" s="355"/>
      <c r="H1" s="355"/>
      <c r="I1" s="355"/>
      <c r="J1" s="355"/>
      <c r="K1" s="355"/>
      <c r="L1" s="355"/>
      <c r="M1" s="355"/>
      <c r="N1" s="355"/>
      <c r="O1" s="355"/>
      <c r="P1" s="355"/>
      <c r="Q1" s="355"/>
      <c r="R1" s="355"/>
      <c r="S1" s="355"/>
      <c r="T1" s="355"/>
    </row>
    <row r="2" spans="1:31" ht="16.5" customHeight="1">
      <c r="C2" s="71"/>
      <c r="D2" s="71"/>
      <c r="E2" s="61" t="s">
        <v>59</v>
      </c>
      <c r="F2" s="61" t="s">
        <v>59</v>
      </c>
      <c r="K2" s="61" t="s">
        <v>59</v>
      </c>
      <c r="L2" s="61"/>
      <c r="O2" s="61" t="s">
        <v>59</v>
      </c>
    </row>
    <row r="3" spans="1:31" s="54" customFormat="1" ht="18.75" customHeight="1">
      <c r="A3" s="487" t="s">
        <v>568</v>
      </c>
      <c r="B3" s="487"/>
      <c r="C3" s="72"/>
      <c r="D3" s="72"/>
      <c r="E3" s="62" t="s">
        <v>59</v>
      </c>
      <c r="F3" s="62" t="s">
        <v>59</v>
      </c>
      <c r="I3" s="62" t="s">
        <v>59</v>
      </c>
      <c r="O3" s="62" t="s">
        <v>59</v>
      </c>
    </row>
    <row r="4" spans="1:31" s="54" customFormat="1" ht="20.100000000000001" customHeight="1">
      <c r="A4" s="457" t="s">
        <v>638</v>
      </c>
      <c r="B4" s="454" t="s">
        <v>374</v>
      </c>
      <c r="C4" s="453"/>
      <c r="D4" s="453"/>
      <c r="E4" s="453"/>
      <c r="F4" s="453" t="s">
        <v>375</v>
      </c>
      <c r="G4" s="453"/>
      <c r="H4" s="453"/>
      <c r="I4" s="454" t="s">
        <v>376</v>
      </c>
      <c r="J4" s="453"/>
      <c r="K4" s="453"/>
      <c r="L4" s="451" t="s">
        <v>377</v>
      </c>
      <c r="M4" s="454" t="s">
        <v>378</v>
      </c>
      <c r="N4" s="453"/>
      <c r="O4" s="453"/>
      <c r="P4" s="459" t="s">
        <v>110</v>
      </c>
      <c r="Q4" s="478" t="s">
        <v>111</v>
      </c>
      <c r="R4" s="48"/>
    </row>
    <row r="5" spans="1:31" s="54" customFormat="1" ht="20.100000000000001" customHeight="1">
      <c r="A5" s="458"/>
      <c r="B5" s="74"/>
      <c r="C5" s="26" t="s">
        <v>112</v>
      </c>
      <c r="D5" s="26" t="s">
        <v>113</v>
      </c>
      <c r="E5" s="26" t="s">
        <v>114</v>
      </c>
      <c r="F5" s="26" t="s">
        <v>115</v>
      </c>
      <c r="G5" s="26" t="s">
        <v>116</v>
      </c>
      <c r="H5" s="26" t="s">
        <v>379</v>
      </c>
      <c r="I5" s="74"/>
      <c r="J5" s="26" t="s">
        <v>117</v>
      </c>
      <c r="K5" s="26" t="s">
        <v>118</v>
      </c>
      <c r="L5" s="474"/>
      <c r="M5" s="74"/>
      <c r="N5" s="26" t="s">
        <v>366</v>
      </c>
      <c r="O5" s="26" t="s">
        <v>367</v>
      </c>
      <c r="P5" s="451"/>
      <c r="Q5" s="460"/>
      <c r="R5" s="48"/>
    </row>
    <row r="6" spans="1:31" ht="24" customHeight="1">
      <c r="A6" s="201" t="s">
        <v>368</v>
      </c>
      <c r="B6" s="170">
        <v>358</v>
      </c>
      <c r="C6" s="171">
        <v>309</v>
      </c>
      <c r="D6" s="171">
        <v>30</v>
      </c>
      <c r="E6" s="171">
        <v>19</v>
      </c>
      <c r="F6" s="171">
        <v>103</v>
      </c>
      <c r="G6" s="171">
        <v>9</v>
      </c>
      <c r="H6" s="159">
        <v>3895.62</v>
      </c>
      <c r="I6" s="171">
        <v>903717</v>
      </c>
      <c r="J6" s="171">
        <v>488507</v>
      </c>
      <c r="K6" s="171">
        <v>415210</v>
      </c>
      <c r="L6" s="171">
        <v>24713665</v>
      </c>
      <c r="M6" s="171">
        <v>12</v>
      </c>
      <c r="N6" s="171">
        <v>1</v>
      </c>
      <c r="O6" s="171">
        <v>11</v>
      </c>
      <c r="P6" s="171">
        <v>27</v>
      </c>
      <c r="Q6" s="172">
        <v>12</v>
      </c>
    </row>
    <row r="7" spans="1:31" ht="24" customHeight="1">
      <c r="A7" s="168" t="s">
        <v>550</v>
      </c>
      <c r="B7" s="269">
        <v>338</v>
      </c>
      <c r="C7" s="283">
        <v>314</v>
      </c>
      <c r="D7" s="283">
        <v>13</v>
      </c>
      <c r="E7" s="283">
        <v>11</v>
      </c>
      <c r="F7" s="283">
        <v>89</v>
      </c>
      <c r="G7" s="283">
        <v>2</v>
      </c>
      <c r="H7" s="283">
        <v>12358</v>
      </c>
      <c r="I7" s="283">
        <v>795362</v>
      </c>
      <c r="J7" s="283">
        <v>338095</v>
      </c>
      <c r="K7" s="283">
        <v>457267</v>
      </c>
      <c r="L7" s="208">
        <v>66616796</v>
      </c>
      <c r="M7" s="283">
        <v>10</v>
      </c>
      <c r="N7" s="283">
        <v>1</v>
      </c>
      <c r="O7" s="283">
        <v>9</v>
      </c>
      <c r="P7" s="283">
        <v>5</v>
      </c>
      <c r="Q7" s="284">
        <v>18</v>
      </c>
    </row>
    <row r="8" spans="1:31" s="54" customFormat="1" ht="21.75" customHeight="1">
      <c r="A8" s="168" t="s">
        <v>551</v>
      </c>
      <c r="B8" s="269">
        <v>313</v>
      </c>
      <c r="C8" s="283">
        <v>271</v>
      </c>
      <c r="D8" s="283">
        <v>23</v>
      </c>
      <c r="E8" s="283">
        <v>19</v>
      </c>
      <c r="F8" s="283">
        <v>104</v>
      </c>
      <c r="G8" s="283">
        <v>1</v>
      </c>
      <c r="H8" s="283">
        <v>2221</v>
      </c>
      <c r="I8" s="283">
        <v>944851</v>
      </c>
      <c r="J8" s="283">
        <v>381339</v>
      </c>
      <c r="K8" s="283">
        <v>563512</v>
      </c>
      <c r="L8" s="283">
        <v>25406844</v>
      </c>
      <c r="M8" s="283">
        <v>5</v>
      </c>
      <c r="N8" s="208" t="s">
        <v>369</v>
      </c>
      <c r="O8" s="283">
        <v>5</v>
      </c>
      <c r="P8" s="283">
        <v>2</v>
      </c>
      <c r="Q8" s="284">
        <v>55</v>
      </c>
      <c r="R8" s="60"/>
    </row>
    <row r="9" spans="1:31" s="54" customFormat="1" ht="21.75" customHeight="1">
      <c r="A9" s="168" t="s">
        <v>370</v>
      </c>
      <c r="B9" s="269">
        <v>301</v>
      </c>
      <c r="C9" s="283">
        <v>261</v>
      </c>
      <c r="D9" s="283">
        <v>23</v>
      </c>
      <c r="E9" s="283">
        <v>17</v>
      </c>
      <c r="F9" s="283">
        <v>68</v>
      </c>
      <c r="G9" s="283">
        <v>4</v>
      </c>
      <c r="H9" s="283">
        <v>7499</v>
      </c>
      <c r="I9" s="283">
        <v>2105477</v>
      </c>
      <c r="J9" s="283">
        <v>1051993</v>
      </c>
      <c r="K9" s="283">
        <v>1053484</v>
      </c>
      <c r="L9" s="283">
        <v>27404618</v>
      </c>
      <c r="M9" s="283">
        <v>18</v>
      </c>
      <c r="N9" s="208">
        <v>13</v>
      </c>
      <c r="O9" s="283">
        <v>5</v>
      </c>
      <c r="P9" s="283">
        <v>9</v>
      </c>
      <c r="Q9" s="284">
        <v>38</v>
      </c>
      <c r="R9" s="60"/>
    </row>
    <row r="10" spans="1:31" s="54" customFormat="1" ht="21.75" customHeight="1">
      <c r="A10" s="168" t="s">
        <v>371</v>
      </c>
      <c r="B10" s="176">
        <f t="shared" ref="B10" si="0">SUM(C10:E10)</f>
        <v>334</v>
      </c>
      <c r="C10" s="177">
        <v>296</v>
      </c>
      <c r="D10" s="177">
        <v>14</v>
      </c>
      <c r="E10" s="177">
        <v>24</v>
      </c>
      <c r="F10" s="177">
        <v>51</v>
      </c>
      <c r="G10" s="177">
        <v>6</v>
      </c>
      <c r="H10" s="177">
        <v>4536</v>
      </c>
      <c r="I10" s="177">
        <f t="shared" ref="I10" si="1">SUM(J10:K10)</f>
        <v>1276680</v>
      </c>
      <c r="J10" s="177">
        <v>559818</v>
      </c>
      <c r="K10" s="177">
        <v>716862</v>
      </c>
      <c r="L10" s="177">
        <v>27079630</v>
      </c>
      <c r="M10" s="285">
        <f t="shared" ref="M10" si="2">SUM(N10:O10)</f>
        <v>19</v>
      </c>
      <c r="N10" s="285">
        <v>18</v>
      </c>
      <c r="O10" s="285">
        <v>1</v>
      </c>
      <c r="P10" s="285">
        <v>13</v>
      </c>
      <c r="Q10" s="286">
        <v>127</v>
      </c>
      <c r="R10" s="60"/>
    </row>
    <row r="11" spans="1:31" s="73" customFormat="1" ht="21.75" customHeight="1">
      <c r="A11" s="169" t="s">
        <v>372</v>
      </c>
      <c r="B11" s="179">
        <v>321</v>
      </c>
      <c r="C11" s="180">
        <v>284</v>
      </c>
      <c r="D11" s="180">
        <v>12</v>
      </c>
      <c r="E11" s="180">
        <v>25</v>
      </c>
      <c r="F11" s="180">
        <v>50</v>
      </c>
      <c r="G11" s="180">
        <v>3</v>
      </c>
      <c r="H11" s="180">
        <v>2076</v>
      </c>
      <c r="I11" s="180">
        <v>632878</v>
      </c>
      <c r="J11" s="180">
        <v>275962</v>
      </c>
      <c r="K11" s="180">
        <v>356916</v>
      </c>
      <c r="L11" s="180">
        <v>24132158</v>
      </c>
      <c r="M11" s="287">
        <v>12</v>
      </c>
      <c r="N11" s="287">
        <v>9</v>
      </c>
      <c r="O11" s="287">
        <v>3</v>
      </c>
      <c r="P11" s="287">
        <v>7</v>
      </c>
      <c r="Q11" s="288">
        <v>6</v>
      </c>
      <c r="R11" s="60"/>
      <c r="S11" s="54"/>
      <c r="T11" s="54"/>
      <c r="U11" s="54"/>
      <c r="V11" s="54"/>
      <c r="W11" s="54"/>
      <c r="X11" s="54"/>
      <c r="Y11" s="54"/>
      <c r="Z11" s="54"/>
      <c r="AA11" s="54"/>
      <c r="AB11" s="54"/>
      <c r="AC11" s="54"/>
      <c r="AD11" s="54"/>
      <c r="AE11" s="54"/>
    </row>
    <row r="12" spans="1:31" s="43" customFormat="1" ht="17.25" customHeight="1">
      <c r="A12" s="13"/>
      <c r="B12" s="408"/>
      <c r="C12" s="408"/>
      <c r="D12" s="408"/>
      <c r="E12" s="408"/>
      <c r="F12" s="408"/>
      <c r="G12" s="408"/>
      <c r="H12" s="408"/>
      <c r="I12" s="408"/>
      <c r="J12" s="408"/>
      <c r="K12" s="408"/>
      <c r="L12" s="408"/>
      <c r="M12" s="410"/>
      <c r="N12" s="410"/>
      <c r="O12" s="410"/>
      <c r="P12" s="410"/>
      <c r="Q12" s="410"/>
      <c r="R12" s="60"/>
      <c r="S12" s="403"/>
      <c r="T12" s="403"/>
      <c r="U12" s="403"/>
      <c r="V12" s="403"/>
      <c r="W12" s="403"/>
      <c r="X12" s="403"/>
      <c r="Y12" s="403"/>
      <c r="Z12" s="403"/>
      <c r="AA12" s="403"/>
      <c r="AB12" s="403"/>
      <c r="AC12" s="403"/>
      <c r="AD12" s="403"/>
      <c r="AE12" s="403"/>
    </row>
    <row r="13" spans="1:31" ht="18" customHeight="1">
      <c r="A13" s="484" t="s">
        <v>569</v>
      </c>
      <c r="B13" s="484"/>
      <c r="E13" s="60"/>
      <c r="N13" s="61"/>
      <c r="O13" s="61"/>
    </row>
    <row r="14" spans="1:31">
      <c r="B14" s="61" t="s">
        <v>59</v>
      </c>
    </row>
  </sheetData>
  <mergeCells count="11">
    <mergeCell ref="A13:B13"/>
    <mergeCell ref="M4:O4"/>
    <mergeCell ref="P4:P5"/>
    <mergeCell ref="Q4:Q5"/>
    <mergeCell ref="A1:B1"/>
    <mergeCell ref="A4:A5"/>
    <mergeCell ref="B4:E4"/>
    <mergeCell ref="F4:H4"/>
    <mergeCell ref="I4:K4"/>
    <mergeCell ref="L4:L5"/>
    <mergeCell ref="A3:B3"/>
  </mergeCells>
  <phoneticPr fontId="1" type="noConversion"/>
  <pageMargins left="0.23622047244094491" right="0.19685039370078741" top="0.98425196850393704" bottom="0.98425196850393704" header="0.51181102362204722" footer="0.51181102362204722"/>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T17"/>
  <sheetViews>
    <sheetView workbookViewId="0">
      <selection sqref="A1:C1"/>
    </sheetView>
  </sheetViews>
  <sheetFormatPr defaultRowHeight="13.5"/>
  <cols>
    <col min="1" max="1" width="11" style="33" customWidth="1"/>
    <col min="2" max="2" width="10" style="33" customWidth="1"/>
    <col min="3" max="5" width="11.625" style="33" customWidth="1"/>
    <col min="6" max="6" width="12" style="33" customWidth="1"/>
    <col min="7" max="9" width="9" style="33"/>
    <col min="10" max="10" width="11.625" style="33" customWidth="1"/>
    <col min="11" max="256" width="9" style="33"/>
    <col min="257" max="257" width="11.875" style="33" customWidth="1"/>
    <col min="258" max="258" width="9" style="33"/>
    <col min="259" max="259" width="11.875" style="33" customWidth="1"/>
    <col min="260" max="262" width="12" style="33" customWidth="1"/>
    <col min="263" max="265" width="9" style="33"/>
    <col min="266" max="266" width="11.625" style="33" customWidth="1"/>
    <col min="267" max="512" width="9" style="33"/>
    <col min="513" max="513" width="11.875" style="33" customWidth="1"/>
    <col min="514" max="514" width="9" style="33"/>
    <col min="515" max="515" width="11.875" style="33" customWidth="1"/>
    <col min="516" max="518" width="12" style="33" customWidth="1"/>
    <col min="519" max="521" width="9" style="33"/>
    <col min="522" max="522" width="11.625" style="33" customWidth="1"/>
    <col min="523" max="768" width="9" style="33"/>
    <col min="769" max="769" width="11.875" style="33" customWidth="1"/>
    <col min="770" max="770" width="9" style="33"/>
    <col min="771" max="771" width="11.875" style="33" customWidth="1"/>
    <col min="772" max="774" width="12" style="33" customWidth="1"/>
    <col min="775" max="777" width="9" style="33"/>
    <col min="778" max="778" width="11.625" style="33" customWidth="1"/>
    <col min="779" max="1024" width="9" style="33"/>
    <col min="1025" max="1025" width="11.875" style="33" customWidth="1"/>
    <col min="1026" max="1026" width="9" style="33"/>
    <col min="1027" max="1027" width="11.875" style="33" customWidth="1"/>
    <col min="1028" max="1030" width="12" style="33" customWidth="1"/>
    <col min="1031" max="1033" width="9" style="33"/>
    <col min="1034" max="1034" width="11.625" style="33" customWidth="1"/>
    <col min="1035" max="1280" width="9" style="33"/>
    <col min="1281" max="1281" width="11.875" style="33" customWidth="1"/>
    <col min="1282" max="1282" width="9" style="33"/>
    <col min="1283" max="1283" width="11.875" style="33" customWidth="1"/>
    <col min="1284" max="1286" width="12" style="33" customWidth="1"/>
    <col min="1287" max="1289" width="9" style="33"/>
    <col min="1290" max="1290" width="11.625" style="33" customWidth="1"/>
    <col min="1291" max="1536" width="9" style="33"/>
    <col min="1537" max="1537" width="11.875" style="33" customWidth="1"/>
    <col min="1538" max="1538" width="9" style="33"/>
    <col min="1539" max="1539" width="11.875" style="33" customWidth="1"/>
    <col min="1540" max="1542" width="12" style="33" customWidth="1"/>
    <col min="1543" max="1545" width="9" style="33"/>
    <col min="1546" max="1546" width="11.625" style="33" customWidth="1"/>
    <col min="1547" max="1792" width="9" style="33"/>
    <col min="1793" max="1793" width="11.875" style="33" customWidth="1"/>
    <col min="1794" max="1794" width="9" style="33"/>
    <col min="1795" max="1795" width="11.875" style="33" customWidth="1"/>
    <col min="1796" max="1798" width="12" style="33" customWidth="1"/>
    <col min="1799" max="1801" width="9" style="33"/>
    <col min="1802" max="1802" width="11.625" style="33" customWidth="1"/>
    <col min="1803" max="2048" width="9" style="33"/>
    <col min="2049" max="2049" width="11.875" style="33" customWidth="1"/>
    <col min="2050" max="2050" width="9" style="33"/>
    <col min="2051" max="2051" width="11.875" style="33" customWidth="1"/>
    <col min="2052" max="2054" width="12" style="33" customWidth="1"/>
    <col min="2055" max="2057" width="9" style="33"/>
    <col min="2058" max="2058" width="11.625" style="33" customWidth="1"/>
    <col min="2059" max="2304" width="9" style="33"/>
    <col min="2305" max="2305" width="11.875" style="33" customWidth="1"/>
    <col min="2306" max="2306" width="9" style="33"/>
    <col min="2307" max="2307" width="11.875" style="33" customWidth="1"/>
    <col min="2308" max="2310" width="12" style="33" customWidth="1"/>
    <col min="2311" max="2313" width="9" style="33"/>
    <col min="2314" max="2314" width="11.625" style="33" customWidth="1"/>
    <col min="2315" max="2560" width="9" style="33"/>
    <col min="2561" max="2561" width="11.875" style="33" customWidth="1"/>
    <col min="2562" max="2562" width="9" style="33"/>
    <col min="2563" max="2563" width="11.875" style="33" customWidth="1"/>
    <col min="2564" max="2566" width="12" style="33" customWidth="1"/>
    <col min="2567" max="2569" width="9" style="33"/>
    <col min="2570" max="2570" width="11.625" style="33" customWidth="1"/>
    <col min="2571" max="2816" width="9" style="33"/>
    <col min="2817" max="2817" width="11.875" style="33" customWidth="1"/>
    <col min="2818" max="2818" width="9" style="33"/>
    <col min="2819" max="2819" width="11.875" style="33" customWidth="1"/>
    <col min="2820" max="2822" width="12" style="33" customWidth="1"/>
    <col min="2823" max="2825" width="9" style="33"/>
    <col min="2826" max="2826" width="11.625" style="33" customWidth="1"/>
    <col min="2827" max="3072" width="9" style="33"/>
    <col min="3073" max="3073" width="11.875" style="33" customWidth="1"/>
    <col min="3074" max="3074" width="9" style="33"/>
    <col min="3075" max="3075" width="11.875" style="33" customWidth="1"/>
    <col min="3076" max="3078" width="12" style="33" customWidth="1"/>
    <col min="3079" max="3081" width="9" style="33"/>
    <col min="3082" max="3082" width="11.625" style="33" customWidth="1"/>
    <col min="3083" max="3328" width="9" style="33"/>
    <col min="3329" max="3329" width="11.875" style="33" customWidth="1"/>
    <col min="3330" max="3330" width="9" style="33"/>
    <col min="3331" max="3331" width="11.875" style="33" customWidth="1"/>
    <col min="3332" max="3334" width="12" style="33" customWidth="1"/>
    <col min="3335" max="3337" width="9" style="33"/>
    <col min="3338" max="3338" width="11.625" style="33" customWidth="1"/>
    <col min="3339" max="3584" width="9" style="33"/>
    <col min="3585" max="3585" width="11.875" style="33" customWidth="1"/>
    <col min="3586" max="3586" width="9" style="33"/>
    <col min="3587" max="3587" width="11.875" style="33" customWidth="1"/>
    <col min="3588" max="3590" width="12" style="33" customWidth="1"/>
    <col min="3591" max="3593" width="9" style="33"/>
    <col min="3594" max="3594" width="11.625" style="33" customWidth="1"/>
    <col min="3595" max="3840" width="9" style="33"/>
    <col min="3841" max="3841" width="11.875" style="33" customWidth="1"/>
    <col min="3842" max="3842" width="9" style="33"/>
    <col min="3843" max="3843" width="11.875" style="33" customWidth="1"/>
    <col min="3844" max="3846" width="12" style="33" customWidth="1"/>
    <col min="3847" max="3849" width="9" style="33"/>
    <col min="3850" max="3850" width="11.625" style="33" customWidth="1"/>
    <col min="3851" max="4096" width="9" style="33"/>
    <col min="4097" max="4097" width="11.875" style="33" customWidth="1"/>
    <col min="4098" max="4098" width="9" style="33"/>
    <col min="4099" max="4099" width="11.875" style="33" customWidth="1"/>
    <col min="4100" max="4102" width="12" style="33" customWidth="1"/>
    <col min="4103" max="4105" width="9" style="33"/>
    <col min="4106" max="4106" width="11.625" style="33" customWidth="1"/>
    <col min="4107" max="4352" width="9" style="33"/>
    <col min="4353" max="4353" width="11.875" style="33" customWidth="1"/>
    <col min="4354" max="4354" width="9" style="33"/>
    <col min="4355" max="4355" width="11.875" style="33" customWidth="1"/>
    <col min="4356" max="4358" width="12" style="33" customWidth="1"/>
    <col min="4359" max="4361" width="9" style="33"/>
    <col min="4362" max="4362" width="11.625" style="33" customWidth="1"/>
    <col min="4363" max="4608" width="9" style="33"/>
    <col min="4609" max="4609" width="11.875" style="33" customWidth="1"/>
    <col min="4610" max="4610" width="9" style="33"/>
    <col min="4611" max="4611" width="11.875" style="33" customWidth="1"/>
    <col min="4612" max="4614" width="12" style="33" customWidth="1"/>
    <col min="4615" max="4617" width="9" style="33"/>
    <col min="4618" max="4618" width="11.625" style="33" customWidth="1"/>
    <col min="4619" max="4864" width="9" style="33"/>
    <col min="4865" max="4865" width="11.875" style="33" customWidth="1"/>
    <col min="4866" max="4866" width="9" style="33"/>
    <col min="4867" max="4867" width="11.875" style="33" customWidth="1"/>
    <col min="4868" max="4870" width="12" style="33" customWidth="1"/>
    <col min="4871" max="4873" width="9" style="33"/>
    <col min="4874" max="4874" width="11.625" style="33" customWidth="1"/>
    <col min="4875" max="5120" width="9" style="33"/>
    <col min="5121" max="5121" width="11.875" style="33" customWidth="1"/>
    <col min="5122" max="5122" width="9" style="33"/>
    <col min="5123" max="5123" width="11.875" style="33" customWidth="1"/>
    <col min="5124" max="5126" width="12" style="33" customWidth="1"/>
    <col min="5127" max="5129" width="9" style="33"/>
    <col min="5130" max="5130" width="11.625" style="33" customWidth="1"/>
    <col min="5131" max="5376" width="9" style="33"/>
    <col min="5377" max="5377" width="11.875" style="33" customWidth="1"/>
    <col min="5378" max="5378" width="9" style="33"/>
    <col min="5379" max="5379" width="11.875" style="33" customWidth="1"/>
    <col min="5380" max="5382" width="12" style="33" customWidth="1"/>
    <col min="5383" max="5385" width="9" style="33"/>
    <col min="5386" max="5386" width="11.625" style="33" customWidth="1"/>
    <col min="5387" max="5632" width="9" style="33"/>
    <col min="5633" max="5633" width="11.875" style="33" customWidth="1"/>
    <col min="5634" max="5634" width="9" style="33"/>
    <col min="5635" max="5635" width="11.875" style="33" customWidth="1"/>
    <col min="5636" max="5638" width="12" style="33" customWidth="1"/>
    <col min="5639" max="5641" width="9" style="33"/>
    <col min="5642" max="5642" width="11.625" style="33" customWidth="1"/>
    <col min="5643" max="5888" width="9" style="33"/>
    <col min="5889" max="5889" width="11.875" style="33" customWidth="1"/>
    <col min="5890" max="5890" width="9" style="33"/>
    <col min="5891" max="5891" width="11.875" style="33" customWidth="1"/>
    <col min="5892" max="5894" width="12" style="33" customWidth="1"/>
    <col min="5895" max="5897" width="9" style="33"/>
    <col min="5898" max="5898" width="11.625" style="33" customWidth="1"/>
    <col min="5899" max="6144" width="9" style="33"/>
    <col min="6145" max="6145" width="11.875" style="33" customWidth="1"/>
    <col min="6146" max="6146" width="9" style="33"/>
    <col min="6147" max="6147" width="11.875" style="33" customWidth="1"/>
    <col min="6148" max="6150" width="12" style="33" customWidth="1"/>
    <col min="6151" max="6153" width="9" style="33"/>
    <col min="6154" max="6154" width="11.625" style="33" customWidth="1"/>
    <col min="6155" max="6400" width="9" style="33"/>
    <col min="6401" max="6401" width="11.875" style="33" customWidth="1"/>
    <col min="6402" max="6402" width="9" style="33"/>
    <col min="6403" max="6403" width="11.875" style="33" customWidth="1"/>
    <col min="6404" max="6406" width="12" style="33" customWidth="1"/>
    <col min="6407" max="6409" width="9" style="33"/>
    <col min="6410" max="6410" width="11.625" style="33" customWidth="1"/>
    <col min="6411" max="6656" width="9" style="33"/>
    <col min="6657" max="6657" width="11.875" style="33" customWidth="1"/>
    <col min="6658" max="6658" width="9" style="33"/>
    <col min="6659" max="6659" width="11.875" style="33" customWidth="1"/>
    <col min="6660" max="6662" width="12" style="33" customWidth="1"/>
    <col min="6663" max="6665" width="9" style="33"/>
    <col min="6666" max="6666" width="11.625" style="33" customWidth="1"/>
    <col min="6667" max="6912" width="9" style="33"/>
    <col min="6913" max="6913" width="11.875" style="33" customWidth="1"/>
    <col min="6914" max="6914" width="9" style="33"/>
    <col min="6915" max="6915" width="11.875" style="33" customWidth="1"/>
    <col min="6916" max="6918" width="12" style="33" customWidth="1"/>
    <col min="6919" max="6921" width="9" style="33"/>
    <col min="6922" max="6922" width="11.625" style="33" customWidth="1"/>
    <col min="6923" max="7168" width="9" style="33"/>
    <col min="7169" max="7169" width="11.875" style="33" customWidth="1"/>
    <col min="7170" max="7170" width="9" style="33"/>
    <col min="7171" max="7171" width="11.875" style="33" customWidth="1"/>
    <col min="7172" max="7174" width="12" style="33" customWidth="1"/>
    <col min="7175" max="7177" width="9" style="33"/>
    <col min="7178" max="7178" width="11.625" style="33" customWidth="1"/>
    <col min="7179" max="7424" width="9" style="33"/>
    <col min="7425" max="7425" width="11.875" style="33" customWidth="1"/>
    <col min="7426" max="7426" width="9" style="33"/>
    <col min="7427" max="7427" width="11.875" style="33" customWidth="1"/>
    <col min="7428" max="7430" width="12" style="33" customWidth="1"/>
    <col min="7431" max="7433" width="9" style="33"/>
    <col min="7434" max="7434" width="11.625" style="33" customWidth="1"/>
    <col min="7435" max="7680" width="9" style="33"/>
    <col min="7681" max="7681" width="11.875" style="33" customWidth="1"/>
    <col min="7682" max="7682" width="9" style="33"/>
    <col min="7683" max="7683" width="11.875" style="33" customWidth="1"/>
    <col min="7684" max="7686" width="12" style="33" customWidth="1"/>
    <col min="7687" max="7689" width="9" style="33"/>
    <col min="7690" max="7690" width="11.625" style="33" customWidth="1"/>
    <col min="7691" max="7936" width="9" style="33"/>
    <col min="7937" max="7937" width="11.875" style="33" customWidth="1"/>
    <col min="7938" max="7938" width="9" style="33"/>
    <col min="7939" max="7939" width="11.875" style="33" customWidth="1"/>
    <col min="7940" max="7942" width="12" style="33" customWidth="1"/>
    <col min="7943" max="7945" width="9" style="33"/>
    <col min="7946" max="7946" width="11.625" style="33" customWidth="1"/>
    <col min="7947" max="8192" width="9" style="33"/>
    <col min="8193" max="8193" width="11.875" style="33" customWidth="1"/>
    <col min="8194" max="8194" width="9" style="33"/>
    <col min="8195" max="8195" width="11.875" style="33" customWidth="1"/>
    <col min="8196" max="8198" width="12" style="33" customWidth="1"/>
    <col min="8199" max="8201" width="9" style="33"/>
    <col min="8202" max="8202" width="11.625" style="33" customWidth="1"/>
    <col min="8203" max="8448" width="9" style="33"/>
    <col min="8449" max="8449" width="11.875" style="33" customWidth="1"/>
    <col min="8450" max="8450" width="9" style="33"/>
    <col min="8451" max="8451" width="11.875" style="33" customWidth="1"/>
    <col min="8452" max="8454" width="12" style="33" customWidth="1"/>
    <col min="8455" max="8457" width="9" style="33"/>
    <col min="8458" max="8458" width="11.625" style="33" customWidth="1"/>
    <col min="8459" max="8704" width="9" style="33"/>
    <col min="8705" max="8705" width="11.875" style="33" customWidth="1"/>
    <col min="8706" max="8706" width="9" style="33"/>
    <col min="8707" max="8707" width="11.875" style="33" customWidth="1"/>
    <col min="8708" max="8710" width="12" style="33" customWidth="1"/>
    <col min="8711" max="8713" width="9" style="33"/>
    <col min="8714" max="8714" width="11.625" style="33" customWidth="1"/>
    <col min="8715" max="8960" width="9" style="33"/>
    <col min="8961" max="8961" width="11.875" style="33" customWidth="1"/>
    <col min="8962" max="8962" width="9" style="33"/>
    <col min="8963" max="8963" width="11.875" style="33" customWidth="1"/>
    <col min="8964" max="8966" width="12" style="33" customWidth="1"/>
    <col min="8967" max="8969" width="9" style="33"/>
    <col min="8970" max="8970" width="11.625" style="33" customWidth="1"/>
    <col min="8971" max="9216" width="9" style="33"/>
    <col min="9217" max="9217" width="11.875" style="33" customWidth="1"/>
    <col min="9218" max="9218" width="9" style="33"/>
    <col min="9219" max="9219" width="11.875" style="33" customWidth="1"/>
    <col min="9220" max="9222" width="12" style="33" customWidth="1"/>
    <col min="9223" max="9225" width="9" style="33"/>
    <col min="9226" max="9226" width="11.625" style="33" customWidth="1"/>
    <col min="9227" max="9472" width="9" style="33"/>
    <col min="9473" max="9473" width="11.875" style="33" customWidth="1"/>
    <col min="9474" max="9474" width="9" style="33"/>
    <col min="9475" max="9475" width="11.875" style="33" customWidth="1"/>
    <col min="9476" max="9478" width="12" style="33" customWidth="1"/>
    <col min="9479" max="9481" width="9" style="33"/>
    <col min="9482" max="9482" width="11.625" style="33" customWidth="1"/>
    <col min="9483" max="9728" width="9" style="33"/>
    <col min="9729" max="9729" width="11.875" style="33" customWidth="1"/>
    <col min="9730" max="9730" width="9" style="33"/>
    <col min="9731" max="9731" width="11.875" style="33" customWidth="1"/>
    <col min="9732" max="9734" width="12" style="33" customWidth="1"/>
    <col min="9735" max="9737" width="9" style="33"/>
    <col min="9738" max="9738" width="11.625" style="33" customWidth="1"/>
    <col min="9739" max="9984" width="9" style="33"/>
    <col min="9985" max="9985" width="11.875" style="33" customWidth="1"/>
    <col min="9986" max="9986" width="9" style="33"/>
    <col min="9987" max="9987" width="11.875" style="33" customWidth="1"/>
    <col min="9988" max="9990" width="12" style="33" customWidth="1"/>
    <col min="9991" max="9993" width="9" style="33"/>
    <col min="9994" max="9994" width="11.625" style="33" customWidth="1"/>
    <col min="9995" max="10240" width="9" style="33"/>
    <col min="10241" max="10241" width="11.875" style="33" customWidth="1"/>
    <col min="10242" max="10242" width="9" style="33"/>
    <col min="10243" max="10243" width="11.875" style="33" customWidth="1"/>
    <col min="10244" max="10246" width="12" style="33" customWidth="1"/>
    <col min="10247" max="10249" width="9" style="33"/>
    <col min="10250" max="10250" width="11.625" style="33" customWidth="1"/>
    <col min="10251" max="10496" width="9" style="33"/>
    <col min="10497" max="10497" width="11.875" style="33" customWidth="1"/>
    <col min="10498" max="10498" width="9" style="33"/>
    <col min="10499" max="10499" width="11.875" style="33" customWidth="1"/>
    <col min="10500" max="10502" width="12" style="33" customWidth="1"/>
    <col min="10503" max="10505" width="9" style="33"/>
    <col min="10506" max="10506" width="11.625" style="33" customWidth="1"/>
    <col min="10507" max="10752" width="9" style="33"/>
    <col min="10753" max="10753" width="11.875" style="33" customWidth="1"/>
    <col min="10754" max="10754" width="9" style="33"/>
    <col min="10755" max="10755" width="11.875" style="33" customWidth="1"/>
    <col min="10756" max="10758" width="12" style="33" customWidth="1"/>
    <col min="10759" max="10761" width="9" style="33"/>
    <col min="10762" max="10762" width="11.625" style="33" customWidth="1"/>
    <col min="10763" max="11008" width="9" style="33"/>
    <col min="11009" max="11009" width="11.875" style="33" customWidth="1"/>
    <col min="11010" max="11010" width="9" style="33"/>
    <col min="11011" max="11011" width="11.875" style="33" customWidth="1"/>
    <col min="11012" max="11014" width="12" style="33" customWidth="1"/>
    <col min="11015" max="11017" width="9" style="33"/>
    <col min="11018" max="11018" width="11.625" style="33" customWidth="1"/>
    <col min="11019" max="11264" width="9" style="33"/>
    <col min="11265" max="11265" width="11.875" style="33" customWidth="1"/>
    <col min="11266" max="11266" width="9" style="33"/>
    <col min="11267" max="11267" width="11.875" style="33" customWidth="1"/>
    <col min="11268" max="11270" width="12" style="33" customWidth="1"/>
    <col min="11271" max="11273" width="9" style="33"/>
    <col min="11274" max="11274" width="11.625" style="33" customWidth="1"/>
    <col min="11275" max="11520" width="9" style="33"/>
    <col min="11521" max="11521" width="11.875" style="33" customWidth="1"/>
    <col min="11522" max="11522" width="9" style="33"/>
    <col min="11523" max="11523" width="11.875" style="33" customWidth="1"/>
    <col min="11524" max="11526" width="12" style="33" customWidth="1"/>
    <col min="11527" max="11529" width="9" style="33"/>
    <col min="11530" max="11530" width="11.625" style="33" customWidth="1"/>
    <col min="11531" max="11776" width="9" style="33"/>
    <col min="11777" max="11777" width="11.875" style="33" customWidth="1"/>
    <col min="11778" max="11778" width="9" style="33"/>
    <col min="11779" max="11779" width="11.875" style="33" customWidth="1"/>
    <col min="11780" max="11782" width="12" style="33" customWidth="1"/>
    <col min="11783" max="11785" width="9" style="33"/>
    <col min="11786" max="11786" width="11.625" style="33" customWidth="1"/>
    <col min="11787" max="12032" width="9" style="33"/>
    <col min="12033" max="12033" width="11.875" style="33" customWidth="1"/>
    <col min="12034" max="12034" width="9" style="33"/>
    <col min="12035" max="12035" width="11.875" style="33" customWidth="1"/>
    <col min="12036" max="12038" width="12" style="33" customWidth="1"/>
    <col min="12039" max="12041" width="9" style="33"/>
    <col min="12042" max="12042" width="11.625" style="33" customWidth="1"/>
    <col min="12043" max="12288" width="9" style="33"/>
    <col min="12289" max="12289" width="11.875" style="33" customWidth="1"/>
    <col min="12290" max="12290" width="9" style="33"/>
    <col min="12291" max="12291" width="11.875" style="33" customWidth="1"/>
    <col min="12292" max="12294" width="12" style="33" customWidth="1"/>
    <col min="12295" max="12297" width="9" style="33"/>
    <col min="12298" max="12298" width="11.625" style="33" customWidth="1"/>
    <col min="12299" max="12544" width="9" style="33"/>
    <col min="12545" max="12545" width="11.875" style="33" customWidth="1"/>
    <col min="12546" max="12546" width="9" style="33"/>
    <col min="12547" max="12547" width="11.875" style="33" customWidth="1"/>
    <col min="12548" max="12550" width="12" style="33" customWidth="1"/>
    <col min="12551" max="12553" width="9" style="33"/>
    <col min="12554" max="12554" width="11.625" style="33" customWidth="1"/>
    <col min="12555" max="12800" width="9" style="33"/>
    <col min="12801" max="12801" width="11.875" style="33" customWidth="1"/>
    <col min="12802" max="12802" width="9" style="33"/>
    <col min="12803" max="12803" width="11.875" style="33" customWidth="1"/>
    <col min="12804" max="12806" width="12" style="33" customWidth="1"/>
    <col min="12807" max="12809" width="9" style="33"/>
    <col min="12810" max="12810" width="11.625" style="33" customWidth="1"/>
    <col min="12811" max="13056" width="9" style="33"/>
    <col min="13057" max="13057" width="11.875" style="33" customWidth="1"/>
    <col min="13058" max="13058" width="9" style="33"/>
    <col min="13059" max="13059" width="11.875" style="33" customWidth="1"/>
    <col min="13060" max="13062" width="12" style="33" customWidth="1"/>
    <col min="13063" max="13065" width="9" style="33"/>
    <col min="13066" max="13066" width="11.625" style="33" customWidth="1"/>
    <col min="13067" max="13312" width="9" style="33"/>
    <col min="13313" max="13313" width="11.875" style="33" customWidth="1"/>
    <col min="13314" max="13314" width="9" style="33"/>
    <col min="13315" max="13315" width="11.875" style="33" customWidth="1"/>
    <col min="13316" max="13318" width="12" style="33" customWidth="1"/>
    <col min="13319" max="13321" width="9" style="33"/>
    <col min="13322" max="13322" width="11.625" style="33" customWidth="1"/>
    <col min="13323" max="13568" width="9" style="33"/>
    <col min="13569" max="13569" width="11.875" style="33" customWidth="1"/>
    <col min="13570" max="13570" width="9" style="33"/>
    <col min="13571" max="13571" width="11.875" style="33" customWidth="1"/>
    <col min="13572" max="13574" width="12" style="33" customWidth="1"/>
    <col min="13575" max="13577" width="9" style="33"/>
    <col min="13578" max="13578" width="11.625" style="33" customWidth="1"/>
    <col min="13579" max="13824" width="9" style="33"/>
    <col min="13825" max="13825" width="11.875" style="33" customWidth="1"/>
    <col min="13826" max="13826" width="9" style="33"/>
    <col min="13827" max="13827" width="11.875" style="33" customWidth="1"/>
    <col min="13828" max="13830" width="12" style="33" customWidth="1"/>
    <col min="13831" max="13833" width="9" style="33"/>
    <col min="13834" max="13834" width="11.625" style="33" customWidth="1"/>
    <col min="13835" max="14080" width="9" style="33"/>
    <col min="14081" max="14081" width="11.875" style="33" customWidth="1"/>
    <col min="14082" max="14082" width="9" style="33"/>
    <col min="14083" max="14083" width="11.875" style="33" customWidth="1"/>
    <col min="14084" max="14086" width="12" style="33" customWidth="1"/>
    <col min="14087" max="14089" width="9" style="33"/>
    <col min="14090" max="14090" width="11.625" style="33" customWidth="1"/>
    <col min="14091" max="14336" width="9" style="33"/>
    <col min="14337" max="14337" width="11.875" style="33" customWidth="1"/>
    <col min="14338" max="14338" width="9" style="33"/>
    <col min="14339" max="14339" width="11.875" style="33" customWidth="1"/>
    <col min="14340" max="14342" width="12" style="33" customWidth="1"/>
    <col min="14343" max="14345" width="9" style="33"/>
    <col min="14346" max="14346" width="11.625" style="33" customWidth="1"/>
    <col min="14347" max="14592" width="9" style="33"/>
    <col min="14593" max="14593" width="11.875" style="33" customWidth="1"/>
    <col min="14594" max="14594" width="9" style="33"/>
    <col min="14595" max="14595" width="11.875" style="33" customWidth="1"/>
    <col min="14596" max="14598" width="12" style="33" customWidth="1"/>
    <col min="14599" max="14601" width="9" style="33"/>
    <col min="14602" max="14602" width="11.625" style="33" customWidth="1"/>
    <col min="14603" max="14848" width="9" style="33"/>
    <col min="14849" max="14849" width="11.875" style="33" customWidth="1"/>
    <col min="14850" max="14850" width="9" style="33"/>
    <col min="14851" max="14851" width="11.875" style="33" customWidth="1"/>
    <col min="14852" max="14854" width="12" style="33" customWidth="1"/>
    <col min="14855" max="14857" width="9" style="33"/>
    <col min="14858" max="14858" width="11.625" style="33" customWidth="1"/>
    <col min="14859" max="15104" width="9" style="33"/>
    <col min="15105" max="15105" width="11.875" style="33" customWidth="1"/>
    <col min="15106" max="15106" width="9" style="33"/>
    <col min="15107" max="15107" width="11.875" style="33" customWidth="1"/>
    <col min="15108" max="15110" width="12" style="33" customWidth="1"/>
    <col min="15111" max="15113" width="9" style="33"/>
    <col min="15114" max="15114" width="11.625" style="33" customWidth="1"/>
    <col min="15115" max="15360" width="9" style="33"/>
    <col min="15361" max="15361" width="11.875" style="33" customWidth="1"/>
    <col min="15362" max="15362" width="9" style="33"/>
    <col min="15363" max="15363" width="11.875" style="33" customWidth="1"/>
    <col min="15364" max="15366" width="12" style="33" customWidth="1"/>
    <col min="15367" max="15369" width="9" style="33"/>
    <col min="15370" max="15370" width="11.625" style="33" customWidth="1"/>
    <col min="15371" max="15616" width="9" style="33"/>
    <col min="15617" max="15617" width="11.875" style="33" customWidth="1"/>
    <col min="15618" max="15618" width="9" style="33"/>
    <col min="15619" max="15619" width="11.875" style="33" customWidth="1"/>
    <col min="15620" max="15622" width="12" style="33" customWidth="1"/>
    <col min="15623" max="15625" width="9" style="33"/>
    <col min="15626" max="15626" width="11.625" style="33" customWidth="1"/>
    <col min="15627" max="15872" width="9" style="33"/>
    <col min="15873" max="15873" width="11.875" style="33" customWidth="1"/>
    <col min="15874" max="15874" width="9" style="33"/>
    <col min="15875" max="15875" width="11.875" style="33" customWidth="1"/>
    <col min="15876" max="15878" width="12" style="33" customWidth="1"/>
    <col min="15879" max="15881" width="9" style="33"/>
    <col min="15882" max="15882" width="11.625" style="33" customWidth="1"/>
    <col min="15883" max="16128" width="9" style="33"/>
    <col min="16129" max="16129" width="11.875" style="33" customWidth="1"/>
    <col min="16130" max="16130" width="9" style="33"/>
    <col min="16131" max="16131" width="11.875" style="33" customWidth="1"/>
    <col min="16132" max="16134" width="12" style="33" customWidth="1"/>
    <col min="16135" max="16137" width="9" style="33"/>
    <col min="16138" max="16138" width="11.625" style="33" customWidth="1"/>
    <col min="16139" max="16384" width="9" style="33"/>
  </cols>
  <sheetData>
    <row r="1" spans="1:20" ht="21.75" customHeight="1">
      <c r="A1" s="483" t="s">
        <v>623</v>
      </c>
      <c r="B1" s="483"/>
      <c r="C1" s="483"/>
      <c r="D1" s="363"/>
      <c r="E1" s="363"/>
      <c r="F1" s="355"/>
      <c r="G1" s="355"/>
      <c r="H1" s="355"/>
      <c r="I1" s="355"/>
      <c r="J1" s="355"/>
      <c r="K1" s="355"/>
      <c r="L1" s="355"/>
      <c r="M1" s="355"/>
      <c r="N1" s="355"/>
      <c r="O1" s="355"/>
      <c r="P1" s="355"/>
      <c r="Q1" s="355"/>
      <c r="R1" s="355"/>
      <c r="S1" s="355"/>
      <c r="T1" s="355"/>
    </row>
    <row r="2" spans="1:20" ht="19.5" customHeight="1"/>
    <row r="3" spans="1:20" s="54" customFormat="1" ht="14.25" customHeight="1">
      <c r="A3" s="161" t="s">
        <v>552</v>
      </c>
      <c r="B3" s="43"/>
      <c r="C3" s="43"/>
      <c r="D3" s="43"/>
      <c r="E3" s="43"/>
      <c r="F3" s="43"/>
      <c r="G3" s="43"/>
      <c r="H3" s="43"/>
      <c r="I3" s="43"/>
      <c r="J3" s="43"/>
      <c r="K3" s="43"/>
      <c r="L3" s="43"/>
      <c r="M3" s="43"/>
      <c r="N3" s="33"/>
    </row>
    <row r="4" spans="1:20" s="72" customFormat="1" ht="20.100000000000001" customHeight="1">
      <c r="A4" s="457" t="s">
        <v>640</v>
      </c>
      <c r="B4" s="462" t="s">
        <v>55</v>
      </c>
      <c r="C4" s="455" t="s">
        <v>119</v>
      </c>
      <c r="D4" s="456"/>
      <c r="E4" s="456"/>
      <c r="F4" s="456"/>
      <c r="G4" s="456"/>
      <c r="H4" s="456"/>
      <c r="I4" s="462"/>
      <c r="J4" s="459" t="s">
        <v>120</v>
      </c>
      <c r="K4" s="455" t="s">
        <v>121</v>
      </c>
      <c r="L4" s="462"/>
      <c r="M4" s="478" t="s">
        <v>122</v>
      </c>
      <c r="N4" s="71"/>
    </row>
    <row r="5" spans="1:20" s="72" customFormat="1" ht="30" customHeight="1">
      <c r="A5" s="458"/>
      <c r="B5" s="489"/>
      <c r="C5" s="25" t="s">
        <v>123</v>
      </c>
      <c r="D5" s="25" t="s">
        <v>124</v>
      </c>
      <c r="E5" s="25" t="s">
        <v>125</v>
      </c>
      <c r="F5" s="25" t="s">
        <v>126</v>
      </c>
      <c r="G5" s="26" t="s">
        <v>127</v>
      </c>
      <c r="H5" s="26" t="s">
        <v>128</v>
      </c>
      <c r="I5" s="26" t="s">
        <v>129</v>
      </c>
      <c r="J5" s="454" t="s">
        <v>59</v>
      </c>
      <c r="K5" s="25" t="s">
        <v>130</v>
      </c>
      <c r="L5" s="26" t="s">
        <v>131</v>
      </c>
      <c r="M5" s="486" t="s">
        <v>59</v>
      </c>
      <c r="N5" s="71" t="s">
        <v>59</v>
      </c>
    </row>
    <row r="6" spans="1:20" s="54" customFormat="1" ht="21.75" customHeight="1">
      <c r="A6" s="201" t="s">
        <v>23</v>
      </c>
      <c r="B6" s="170">
        <v>358</v>
      </c>
      <c r="C6" s="171">
        <v>80</v>
      </c>
      <c r="D6" s="171">
        <v>61</v>
      </c>
      <c r="E6" s="171">
        <v>3</v>
      </c>
      <c r="F6" s="171">
        <v>10</v>
      </c>
      <c r="G6" s="171">
        <v>3</v>
      </c>
      <c r="H6" s="171">
        <v>162</v>
      </c>
      <c r="I6" s="171">
        <v>22</v>
      </c>
      <c r="J6" s="171">
        <v>0</v>
      </c>
      <c r="K6" s="264">
        <v>1</v>
      </c>
      <c r="L6" s="171">
        <v>8</v>
      </c>
      <c r="M6" s="172">
        <v>18</v>
      </c>
      <c r="N6" s="61"/>
    </row>
    <row r="7" spans="1:20" s="54" customFormat="1" ht="21.75" customHeight="1">
      <c r="A7" s="272" t="s">
        <v>89</v>
      </c>
      <c r="B7" s="204">
        <v>338</v>
      </c>
      <c r="C7" s="205">
        <v>101</v>
      </c>
      <c r="D7" s="205">
        <v>60</v>
      </c>
      <c r="E7" s="205">
        <v>3</v>
      </c>
      <c r="F7" s="205">
        <v>1</v>
      </c>
      <c r="G7" s="205">
        <v>2</v>
      </c>
      <c r="H7" s="205">
        <v>147</v>
      </c>
      <c r="I7" s="205">
        <v>0</v>
      </c>
      <c r="J7" s="205">
        <v>0</v>
      </c>
      <c r="K7" s="270">
        <v>1</v>
      </c>
      <c r="L7" s="205">
        <v>12</v>
      </c>
      <c r="M7" s="207">
        <v>11</v>
      </c>
      <c r="N7" s="61"/>
    </row>
    <row r="8" spans="1:20" s="54" customFormat="1" ht="21.75" customHeight="1">
      <c r="A8" s="168" t="s">
        <v>8</v>
      </c>
      <c r="B8" s="269">
        <v>313</v>
      </c>
      <c r="C8" s="283">
        <v>85</v>
      </c>
      <c r="D8" s="283">
        <v>49</v>
      </c>
      <c r="E8" s="208" t="s">
        <v>63</v>
      </c>
      <c r="F8" s="283">
        <v>1</v>
      </c>
      <c r="G8" s="283">
        <v>2</v>
      </c>
      <c r="H8" s="283">
        <v>133</v>
      </c>
      <c r="I8" s="283">
        <v>1</v>
      </c>
      <c r="J8" s="208" t="s">
        <v>63</v>
      </c>
      <c r="K8" s="283">
        <v>6</v>
      </c>
      <c r="L8" s="283">
        <v>17</v>
      </c>
      <c r="M8" s="284">
        <v>19</v>
      </c>
      <c r="N8" s="61"/>
    </row>
    <row r="9" spans="1:20" s="54" customFormat="1" ht="21.75" customHeight="1">
      <c r="A9" s="168" t="s">
        <v>9</v>
      </c>
      <c r="B9" s="269">
        <v>301</v>
      </c>
      <c r="C9" s="283">
        <v>69</v>
      </c>
      <c r="D9" s="283">
        <v>52</v>
      </c>
      <c r="E9" s="208">
        <v>0</v>
      </c>
      <c r="F9" s="283">
        <v>0</v>
      </c>
      <c r="G9" s="283">
        <v>0</v>
      </c>
      <c r="H9" s="283">
        <v>140</v>
      </c>
      <c r="I9" s="283">
        <v>0</v>
      </c>
      <c r="J9" s="208">
        <v>0</v>
      </c>
      <c r="K9" s="283">
        <v>5</v>
      </c>
      <c r="L9" s="283">
        <v>18</v>
      </c>
      <c r="M9" s="284">
        <v>17</v>
      </c>
      <c r="N9" s="33"/>
    </row>
    <row r="10" spans="1:20" s="54" customFormat="1" ht="21.75" customHeight="1">
      <c r="A10" s="168" t="s">
        <v>217</v>
      </c>
      <c r="B10" s="176">
        <f t="shared" ref="B10" si="0">SUM(C10:M10)</f>
        <v>334</v>
      </c>
      <c r="C10" s="177">
        <v>67</v>
      </c>
      <c r="D10" s="285">
        <v>52</v>
      </c>
      <c r="E10" s="285">
        <v>0</v>
      </c>
      <c r="F10" s="177">
        <v>0</v>
      </c>
      <c r="G10" s="177">
        <v>2</v>
      </c>
      <c r="H10" s="285">
        <v>175</v>
      </c>
      <c r="I10" s="285">
        <v>0</v>
      </c>
      <c r="J10" s="177">
        <v>0</v>
      </c>
      <c r="K10" s="177">
        <v>3</v>
      </c>
      <c r="L10" s="177">
        <v>11</v>
      </c>
      <c r="M10" s="178">
        <v>24</v>
      </c>
      <c r="N10" s="33"/>
    </row>
    <row r="11" spans="1:20" s="54" customFormat="1" ht="21.75" customHeight="1">
      <c r="A11" s="169" t="s">
        <v>222</v>
      </c>
      <c r="B11" s="179">
        <v>321</v>
      </c>
      <c r="C11" s="180">
        <v>61</v>
      </c>
      <c r="D11" s="287">
        <v>46</v>
      </c>
      <c r="E11" s="287">
        <v>3</v>
      </c>
      <c r="F11" s="180">
        <v>0</v>
      </c>
      <c r="G11" s="180">
        <v>2</v>
      </c>
      <c r="H11" s="287">
        <v>172</v>
      </c>
      <c r="I11" s="287">
        <v>0</v>
      </c>
      <c r="J11" s="180">
        <v>2</v>
      </c>
      <c r="K11" s="180">
        <v>6</v>
      </c>
      <c r="L11" s="180">
        <v>6</v>
      </c>
      <c r="M11" s="181">
        <v>23</v>
      </c>
      <c r="N11" s="33"/>
    </row>
    <row r="12" spans="1:20" s="407" customFormat="1" ht="12.75" customHeight="1">
      <c r="A12" s="13"/>
      <c r="B12" s="408"/>
      <c r="C12" s="408"/>
      <c r="D12" s="410"/>
      <c r="E12" s="410"/>
      <c r="F12" s="408"/>
      <c r="G12" s="408"/>
      <c r="H12" s="410"/>
      <c r="I12" s="410"/>
      <c r="J12" s="408"/>
      <c r="K12" s="408"/>
      <c r="L12" s="408"/>
      <c r="M12" s="408"/>
      <c r="N12" s="33"/>
    </row>
    <row r="13" spans="1:20" s="54" customFormat="1" ht="18" customHeight="1">
      <c r="A13" s="484" t="s">
        <v>569</v>
      </c>
      <c r="B13" s="484"/>
      <c r="C13" s="70"/>
      <c r="D13" s="70"/>
      <c r="E13" s="70"/>
      <c r="F13" s="70"/>
      <c r="G13" s="70"/>
      <c r="H13" s="70"/>
      <c r="I13" s="70"/>
      <c r="J13" s="70"/>
      <c r="K13" s="70"/>
      <c r="L13" s="70"/>
      <c r="M13" s="70"/>
      <c r="N13" s="33"/>
    </row>
    <row r="14" spans="1:20" s="54" customFormat="1" ht="19.5" customHeight="1">
      <c r="A14" s="488" t="s">
        <v>570</v>
      </c>
      <c r="B14" s="488"/>
      <c r="C14" s="488"/>
      <c r="D14" s="488"/>
      <c r="E14" s="488"/>
      <c r="F14" s="488"/>
      <c r="G14" s="488"/>
      <c r="H14" s="488"/>
      <c r="I14" s="488"/>
      <c r="J14" s="488"/>
      <c r="K14" s="488"/>
      <c r="L14" s="70"/>
      <c r="M14" s="70"/>
      <c r="N14" s="33"/>
    </row>
    <row r="15" spans="1:20" ht="20.100000000000001" customHeight="1">
      <c r="A15" s="75" t="s">
        <v>132</v>
      </c>
      <c r="B15" s="76" t="s">
        <v>132</v>
      </c>
      <c r="C15" s="76" t="s">
        <v>132</v>
      </c>
      <c r="D15" s="76" t="s">
        <v>132</v>
      </c>
      <c r="E15" s="76"/>
      <c r="F15" s="76"/>
      <c r="G15" s="76" t="s">
        <v>132</v>
      </c>
      <c r="H15" s="76" t="s">
        <v>132</v>
      </c>
      <c r="I15" s="76"/>
      <c r="J15" s="76" t="s">
        <v>132</v>
      </c>
      <c r="K15" s="76" t="s">
        <v>132</v>
      </c>
      <c r="L15" s="76" t="s">
        <v>132</v>
      </c>
      <c r="M15" s="76" t="s">
        <v>132</v>
      </c>
    </row>
    <row r="16" spans="1:20">
      <c r="M16" s="61" t="s">
        <v>59</v>
      </c>
    </row>
    <row r="17" spans="1:17" ht="15" customHeight="1">
      <c r="A17" s="54"/>
      <c r="B17" s="77"/>
      <c r="C17" s="77"/>
      <c r="D17" s="77"/>
      <c r="E17" s="77"/>
      <c r="F17" s="77"/>
      <c r="G17" s="78"/>
      <c r="H17" s="78"/>
      <c r="I17" s="78"/>
      <c r="J17" s="78"/>
      <c r="K17" s="78"/>
      <c r="L17" s="78"/>
      <c r="M17" s="78"/>
      <c r="N17" s="78"/>
      <c r="O17" s="54"/>
      <c r="P17" s="54"/>
      <c r="Q17" s="54"/>
    </row>
  </sheetData>
  <mergeCells count="9">
    <mergeCell ref="A13:B13"/>
    <mergeCell ref="A14:K14"/>
    <mergeCell ref="M4:M5"/>
    <mergeCell ref="A1:C1"/>
    <mergeCell ref="A4:A5"/>
    <mergeCell ref="B4:B5"/>
    <mergeCell ref="C4:I4"/>
    <mergeCell ref="J4:J5"/>
    <mergeCell ref="K4:L4"/>
  </mergeCells>
  <phoneticPr fontId="1" type="noConversion"/>
  <pageMargins left="0.41" right="0.44" top="0.71" bottom="0.3" header="0.5" footer="0.5"/>
  <pageSetup paperSize="9" scale="82" orientation="landscape" r:id="rId1"/>
  <headerFooter alignWithMargins="0"/>
</worksheet>
</file>

<file path=xl/worksheets/sheet14.xml><?xml version="1.0" encoding="utf-8"?>
<worksheet xmlns="http://schemas.openxmlformats.org/spreadsheetml/2006/main" xmlns:r="http://schemas.openxmlformats.org/officeDocument/2006/relationships">
  <dimension ref="A1:U15"/>
  <sheetViews>
    <sheetView workbookViewId="0">
      <selection sqref="A1:C1"/>
    </sheetView>
  </sheetViews>
  <sheetFormatPr defaultRowHeight="13.5"/>
  <cols>
    <col min="1" max="1" width="9" style="33"/>
    <col min="2" max="2" width="8.75" style="33" customWidth="1"/>
    <col min="3" max="5" width="9.125" style="33" customWidth="1"/>
    <col min="6" max="11" width="8.75" style="33" customWidth="1"/>
    <col min="12" max="12" width="8" style="33" customWidth="1"/>
    <col min="13" max="13" width="7.375" style="33" customWidth="1"/>
    <col min="14" max="15" width="8.75" style="33" customWidth="1"/>
    <col min="16" max="16" width="11" style="33" customWidth="1"/>
    <col min="17" max="17" width="7.875" style="33" customWidth="1"/>
    <col min="18" max="18" width="8.75" style="33" customWidth="1"/>
    <col min="19" max="19" width="8.875" style="33" customWidth="1"/>
    <col min="20" max="21" width="7.75" style="33" customWidth="1"/>
    <col min="22" max="257" width="9" style="33"/>
    <col min="258" max="267" width="8.75" style="33" customWidth="1"/>
    <col min="268" max="268" width="8" style="33" customWidth="1"/>
    <col min="269" max="269" width="7.375" style="33" customWidth="1"/>
    <col min="270" max="271" width="8.75" style="33" customWidth="1"/>
    <col min="272" max="272" width="9.75" style="33" customWidth="1"/>
    <col min="273" max="273" width="7.875" style="33" customWidth="1"/>
    <col min="274" max="274" width="8.75" style="33" customWidth="1"/>
    <col min="275" max="275" width="8.25" style="33" customWidth="1"/>
    <col min="276" max="277" width="7.75" style="33" customWidth="1"/>
    <col min="278" max="513" width="9" style="33"/>
    <col min="514" max="523" width="8.75" style="33" customWidth="1"/>
    <col min="524" max="524" width="8" style="33" customWidth="1"/>
    <col min="525" max="525" width="7.375" style="33" customWidth="1"/>
    <col min="526" max="527" width="8.75" style="33" customWidth="1"/>
    <col min="528" max="528" width="9.75" style="33" customWidth="1"/>
    <col min="529" max="529" width="7.875" style="33" customWidth="1"/>
    <col min="530" max="530" width="8.75" style="33" customWidth="1"/>
    <col min="531" max="531" width="8.25" style="33" customWidth="1"/>
    <col min="532" max="533" width="7.75" style="33" customWidth="1"/>
    <col min="534" max="769" width="9" style="33"/>
    <col min="770" max="779" width="8.75" style="33" customWidth="1"/>
    <col min="780" max="780" width="8" style="33" customWidth="1"/>
    <col min="781" max="781" width="7.375" style="33" customWidth="1"/>
    <col min="782" max="783" width="8.75" style="33" customWidth="1"/>
    <col min="784" max="784" width="9.75" style="33" customWidth="1"/>
    <col min="785" max="785" width="7.875" style="33" customWidth="1"/>
    <col min="786" max="786" width="8.75" style="33" customWidth="1"/>
    <col min="787" max="787" width="8.25" style="33" customWidth="1"/>
    <col min="788" max="789" width="7.75" style="33" customWidth="1"/>
    <col min="790" max="1025" width="9" style="33"/>
    <col min="1026" max="1035" width="8.75" style="33" customWidth="1"/>
    <col min="1036" max="1036" width="8" style="33" customWidth="1"/>
    <col min="1037" max="1037" width="7.375" style="33" customWidth="1"/>
    <col min="1038" max="1039" width="8.75" style="33" customWidth="1"/>
    <col min="1040" max="1040" width="9.75" style="33" customWidth="1"/>
    <col min="1041" max="1041" width="7.875" style="33" customWidth="1"/>
    <col min="1042" max="1042" width="8.75" style="33" customWidth="1"/>
    <col min="1043" max="1043" width="8.25" style="33" customWidth="1"/>
    <col min="1044" max="1045" width="7.75" style="33" customWidth="1"/>
    <col min="1046" max="1281" width="9" style="33"/>
    <col min="1282" max="1291" width="8.75" style="33" customWidth="1"/>
    <col min="1292" max="1292" width="8" style="33" customWidth="1"/>
    <col min="1293" max="1293" width="7.375" style="33" customWidth="1"/>
    <col min="1294" max="1295" width="8.75" style="33" customWidth="1"/>
    <col min="1296" max="1296" width="9.75" style="33" customWidth="1"/>
    <col min="1297" max="1297" width="7.875" style="33" customWidth="1"/>
    <col min="1298" max="1298" width="8.75" style="33" customWidth="1"/>
    <col min="1299" max="1299" width="8.25" style="33" customWidth="1"/>
    <col min="1300" max="1301" width="7.75" style="33" customWidth="1"/>
    <col min="1302" max="1537" width="9" style="33"/>
    <col min="1538" max="1547" width="8.75" style="33" customWidth="1"/>
    <col min="1548" max="1548" width="8" style="33" customWidth="1"/>
    <col min="1549" max="1549" width="7.375" style="33" customWidth="1"/>
    <col min="1550" max="1551" width="8.75" style="33" customWidth="1"/>
    <col min="1552" max="1552" width="9.75" style="33" customWidth="1"/>
    <col min="1553" max="1553" width="7.875" style="33" customWidth="1"/>
    <col min="1554" max="1554" width="8.75" style="33" customWidth="1"/>
    <col min="1555" max="1555" width="8.25" style="33" customWidth="1"/>
    <col min="1556" max="1557" width="7.75" style="33" customWidth="1"/>
    <col min="1558" max="1793" width="9" style="33"/>
    <col min="1794" max="1803" width="8.75" style="33" customWidth="1"/>
    <col min="1804" max="1804" width="8" style="33" customWidth="1"/>
    <col min="1805" max="1805" width="7.375" style="33" customWidth="1"/>
    <col min="1806" max="1807" width="8.75" style="33" customWidth="1"/>
    <col min="1808" max="1808" width="9.75" style="33" customWidth="1"/>
    <col min="1809" max="1809" width="7.875" style="33" customWidth="1"/>
    <col min="1810" max="1810" width="8.75" style="33" customWidth="1"/>
    <col min="1811" max="1811" width="8.25" style="33" customWidth="1"/>
    <col min="1812" max="1813" width="7.75" style="33" customWidth="1"/>
    <col min="1814" max="2049" width="9" style="33"/>
    <col min="2050" max="2059" width="8.75" style="33" customWidth="1"/>
    <col min="2060" max="2060" width="8" style="33" customWidth="1"/>
    <col min="2061" max="2061" width="7.375" style="33" customWidth="1"/>
    <col min="2062" max="2063" width="8.75" style="33" customWidth="1"/>
    <col min="2064" max="2064" width="9.75" style="33" customWidth="1"/>
    <col min="2065" max="2065" width="7.875" style="33" customWidth="1"/>
    <col min="2066" max="2066" width="8.75" style="33" customWidth="1"/>
    <col min="2067" max="2067" width="8.25" style="33" customWidth="1"/>
    <col min="2068" max="2069" width="7.75" style="33" customWidth="1"/>
    <col min="2070" max="2305" width="9" style="33"/>
    <col min="2306" max="2315" width="8.75" style="33" customWidth="1"/>
    <col min="2316" max="2316" width="8" style="33" customWidth="1"/>
    <col min="2317" max="2317" width="7.375" style="33" customWidth="1"/>
    <col min="2318" max="2319" width="8.75" style="33" customWidth="1"/>
    <col min="2320" max="2320" width="9.75" style="33" customWidth="1"/>
    <col min="2321" max="2321" width="7.875" style="33" customWidth="1"/>
    <col min="2322" max="2322" width="8.75" style="33" customWidth="1"/>
    <col min="2323" max="2323" width="8.25" style="33" customWidth="1"/>
    <col min="2324" max="2325" width="7.75" style="33" customWidth="1"/>
    <col min="2326" max="2561" width="9" style="33"/>
    <col min="2562" max="2571" width="8.75" style="33" customWidth="1"/>
    <col min="2572" max="2572" width="8" style="33" customWidth="1"/>
    <col min="2573" max="2573" width="7.375" style="33" customWidth="1"/>
    <col min="2574" max="2575" width="8.75" style="33" customWidth="1"/>
    <col min="2576" max="2576" width="9.75" style="33" customWidth="1"/>
    <col min="2577" max="2577" width="7.875" style="33" customWidth="1"/>
    <col min="2578" max="2578" width="8.75" style="33" customWidth="1"/>
    <col min="2579" max="2579" width="8.25" style="33" customWidth="1"/>
    <col min="2580" max="2581" width="7.75" style="33" customWidth="1"/>
    <col min="2582" max="2817" width="9" style="33"/>
    <col min="2818" max="2827" width="8.75" style="33" customWidth="1"/>
    <col min="2828" max="2828" width="8" style="33" customWidth="1"/>
    <col min="2829" max="2829" width="7.375" style="33" customWidth="1"/>
    <col min="2830" max="2831" width="8.75" style="33" customWidth="1"/>
    <col min="2832" max="2832" width="9.75" style="33" customWidth="1"/>
    <col min="2833" max="2833" width="7.875" style="33" customWidth="1"/>
    <col min="2834" max="2834" width="8.75" style="33" customWidth="1"/>
    <col min="2835" max="2835" width="8.25" style="33" customWidth="1"/>
    <col min="2836" max="2837" width="7.75" style="33" customWidth="1"/>
    <col min="2838" max="3073" width="9" style="33"/>
    <col min="3074" max="3083" width="8.75" style="33" customWidth="1"/>
    <col min="3084" max="3084" width="8" style="33" customWidth="1"/>
    <col min="3085" max="3085" width="7.375" style="33" customWidth="1"/>
    <col min="3086" max="3087" width="8.75" style="33" customWidth="1"/>
    <col min="3088" max="3088" width="9.75" style="33" customWidth="1"/>
    <col min="3089" max="3089" width="7.875" style="33" customWidth="1"/>
    <col min="3090" max="3090" width="8.75" style="33" customWidth="1"/>
    <col min="3091" max="3091" width="8.25" style="33" customWidth="1"/>
    <col min="3092" max="3093" width="7.75" style="33" customWidth="1"/>
    <col min="3094" max="3329" width="9" style="33"/>
    <col min="3330" max="3339" width="8.75" style="33" customWidth="1"/>
    <col min="3340" max="3340" width="8" style="33" customWidth="1"/>
    <col min="3341" max="3341" width="7.375" style="33" customWidth="1"/>
    <col min="3342" max="3343" width="8.75" style="33" customWidth="1"/>
    <col min="3344" max="3344" width="9.75" style="33" customWidth="1"/>
    <col min="3345" max="3345" width="7.875" style="33" customWidth="1"/>
    <col min="3346" max="3346" width="8.75" style="33" customWidth="1"/>
    <col min="3347" max="3347" width="8.25" style="33" customWidth="1"/>
    <col min="3348" max="3349" width="7.75" style="33" customWidth="1"/>
    <col min="3350" max="3585" width="9" style="33"/>
    <col min="3586" max="3595" width="8.75" style="33" customWidth="1"/>
    <col min="3596" max="3596" width="8" style="33" customWidth="1"/>
    <col min="3597" max="3597" width="7.375" style="33" customWidth="1"/>
    <col min="3598" max="3599" width="8.75" style="33" customWidth="1"/>
    <col min="3600" max="3600" width="9.75" style="33" customWidth="1"/>
    <col min="3601" max="3601" width="7.875" style="33" customWidth="1"/>
    <col min="3602" max="3602" width="8.75" style="33" customWidth="1"/>
    <col min="3603" max="3603" width="8.25" style="33" customWidth="1"/>
    <col min="3604" max="3605" width="7.75" style="33" customWidth="1"/>
    <col min="3606" max="3841" width="9" style="33"/>
    <col min="3842" max="3851" width="8.75" style="33" customWidth="1"/>
    <col min="3852" max="3852" width="8" style="33" customWidth="1"/>
    <col min="3853" max="3853" width="7.375" style="33" customWidth="1"/>
    <col min="3854" max="3855" width="8.75" style="33" customWidth="1"/>
    <col min="3856" max="3856" width="9.75" style="33" customWidth="1"/>
    <col min="3857" max="3857" width="7.875" style="33" customWidth="1"/>
    <col min="3858" max="3858" width="8.75" style="33" customWidth="1"/>
    <col min="3859" max="3859" width="8.25" style="33" customWidth="1"/>
    <col min="3860" max="3861" width="7.75" style="33" customWidth="1"/>
    <col min="3862" max="4097" width="9" style="33"/>
    <col min="4098" max="4107" width="8.75" style="33" customWidth="1"/>
    <col min="4108" max="4108" width="8" style="33" customWidth="1"/>
    <col min="4109" max="4109" width="7.375" style="33" customWidth="1"/>
    <col min="4110" max="4111" width="8.75" style="33" customWidth="1"/>
    <col min="4112" max="4112" width="9.75" style="33" customWidth="1"/>
    <col min="4113" max="4113" width="7.875" style="33" customWidth="1"/>
    <col min="4114" max="4114" width="8.75" style="33" customWidth="1"/>
    <col min="4115" max="4115" width="8.25" style="33" customWidth="1"/>
    <col min="4116" max="4117" width="7.75" style="33" customWidth="1"/>
    <col min="4118" max="4353" width="9" style="33"/>
    <col min="4354" max="4363" width="8.75" style="33" customWidth="1"/>
    <col min="4364" max="4364" width="8" style="33" customWidth="1"/>
    <col min="4365" max="4365" width="7.375" style="33" customWidth="1"/>
    <col min="4366" max="4367" width="8.75" style="33" customWidth="1"/>
    <col min="4368" max="4368" width="9.75" style="33" customWidth="1"/>
    <col min="4369" max="4369" width="7.875" style="33" customWidth="1"/>
    <col min="4370" max="4370" width="8.75" style="33" customWidth="1"/>
    <col min="4371" max="4371" width="8.25" style="33" customWidth="1"/>
    <col min="4372" max="4373" width="7.75" style="33" customWidth="1"/>
    <col min="4374" max="4609" width="9" style="33"/>
    <col min="4610" max="4619" width="8.75" style="33" customWidth="1"/>
    <col min="4620" max="4620" width="8" style="33" customWidth="1"/>
    <col min="4621" max="4621" width="7.375" style="33" customWidth="1"/>
    <col min="4622" max="4623" width="8.75" style="33" customWidth="1"/>
    <col min="4624" max="4624" width="9.75" style="33" customWidth="1"/>
    <col min="4625" max="4625" width="7.875" style="33" customWidth="1"/>
    <col min="4626" max="4626" width="8.75" style="33" customWidth="1"/>
    <col min="4627" max="4627" width="8.25" style="33" customWidth="1"/>
    <col min="4628" max="4629" width="7.75" style="33" customWidth="1"/>
    <col min="4630" max="4865" width="9" style="33"/>
    <col min="4866" max="4875" width="8.75" style="33" customWidth="1"/>
    <col min="4876" max="4876" width="8" style="33" customWidth="1"/>
    <col min="4877" max="4877" width="7.375" style="33" customWidth="1"/>
    <col min="4878" max="4879" width="8.75" style="33" customWidth="1"/>
    <col min="4880" max="4880" width="9.75" style="33" customWidth="1"/>
    <col min="4881" max="4881" width="7.875" style="33" customWidth="1"/>
    <col min="4882" max="4882" width="8.75" style="33" customWidth="1"/>
    <col min="4883" max="4883" width="8.25" style="33" customWidth="1"/>
    <col min="4884" max="4885" width="7.75" style="33" customWidth="1"/>
    <col min="4886" max="5121" width="9" style="33"/>
    <col min="5122" max="5131" width="8.75" style="33" customWidth="1"/>
    <col min="5132" max="5132" width="8" style="33" customWidth="1"/>
    <col min="5133" max="5133" width="7.375" style="33" customWidth="1"/>
    <col min="5134" max="5135" width="8.75" style="33" customWidth="1"/>
    <col min="5136" max="5136" width="9.75" style="33" customWidth="1"/>
    <col min="5137" max="5137" width="7.875" style="33" customWidth="1"/>
    <col min="5138" max="5138" width="8.75" style="33" customWidth="1"/>
    <col min="5139" max="5139" width="8.25" style="33" customWidth="1"/>
    <col min="5140" max="5141" width="7.75" style="33" customWidth="1"/>
    <col min="5142" max="5377" width="9" style="33"/>
    <col min="5378" max="5387" width="8.75" style="33" customWidth="1"/>
    <col min="5388" max="5388" width="8" style="33" customWidth="1"/>
    <col min="5389" max="5389" width="7.375" style="33" customWidth="1"/>
    <col min="5390" max="5391" width="8.75" style="33" customWidth="1"/>
    <col min="5392" max="5392" width="9.75" style="33" customWidth="1"/>
    <col min="5393" max="5393" width="7.875" style="33" customWidth="1"/>
    <col min="5394" max="5394" width="8.75" style="33" customWidth="1"/>
    <col min="5395" max="5395" width="8.25" style="33" customWidth="1"/>
    <col min="5396" max="5397" width="7.75" style="33" customWidth="1"/>
    <col min="5398" max="5633" width="9" style="33"/>
    <col min="5634" max="5643" width="8.75" style="33" customWidth="1"/>
    <col min="5644" max="5644" width="8" style="33" customWidth="1"/>
    <col min="5645" max="5645" width="7.375" style="33" customWidth="1"/>
    <col min="5646" max="5647" width="8.75" style="33" customWidth="1"/>
    <col min="5648" max="5648" width="9.75" style="33" customWidth="1"/>
    <col min="5649" max="5649" width="7.875" style="33" customWidth="1"/>
    <col min="5650" max="5650" width="8.75" style="33" customWidth="1"/>
    <col min="5651" max="5651" width="8.25" style="33" customWidth="1"/>
    <col min="5652" max="5653" width="7.75" style="33" customWidth="1"/>
    <col min="5654" max="5889" width="9" style="33"/>
    <col min="5890" max="5899" width="8.75" style="33" customWidth="1"/>
    <col min="5900" max="5900" width="8" style="33" customWidth="1"/>
    <col min="5901" max="5901" width="7.375" style="33" customWidth="1"/>
    <col min="5902" max="5903" width="8.75" style="33" customWidth="1"/>
    <col min="5904" max="5904" width="9.75" style="33" customWidth="1"/>
    <col min="5905" max="5905" width="7.875" style="33" customWidth="1"/>
    <col min="5906" max="5906" width="8.75" style="33" customWidth="1"/>
    <col min="5907" max="5907" width="8.25" style="33" customWidth="1"/>
    <col min="5908" max="5909" width="7.75" style="33" customWidth="1"/>
    <col min="5910" max="6145" width="9" style="33"/>
    <col min="6146" max="6155" width="8.75" style="33" customWidth="1"/>
    <col min="6156" max="6156" width="8" style="33" customWidth="1"/>
    <col min="6157" max="6157" width="7.375" style="33" customWidth="1"/>
    <col min="6158" max="6159" width="8.75" style="33" customWidth="1"/>
    <col min="6160" max="6160" width="9.75" style="33" customWidth="1"/>
    <col min="6161" max="6161" width="7.875" style="33" customWidth="1"/>
    <col min="6162" max="6162" width="8.75" style="33" customWidth="1"/>
    <col min="6163" max="6163" width="8.25" style="33" customWidth="1"/>
    <col min="6164" max="6165" width="7.75" style="33" customWidth="1"/>
    <col min="6166" max="6401" width="9" style="33"/>
    <col min="6402" max="6411" width="8.75" style="33" customWidth="1"/>
    <col min="6412" max="6412" width="8" style="33" customWidth="1"/>
    <col min="6413" max="6413" width="7.375" style="33" customWidth="1"/>
    <col min="6414" max="6415" width="8.75" style="33" customWidth="1"/>
    <col min="6416" max="6416" width="9.75" style="33" customWidth="1"/>
    <col min="6417" max="6417" width="7.875" style="33" customWidth="1"/>
    <col min="6418" max="6418" width="8.75" style="33" customWidth="1"/>
    <col min="6419" max="6419" width="8.25" style="33" customWidth="1"/>
    <col min="6420" max="6421" width="7.75" style="33" customWidth="1"/>
    <col min="6422" max="6657" width="9" style="33"/>
    <col min="6658" max="6667" width="8.75" style="33" customWidth="1"/>
    <col min="6668" max="6668" width="8" style="33" customWidth="1"/>
    <col min="6669" max="6669" width="7.375" style="33" customWidth="1"/>
    <col min="6670" max="6671" width="8.75" style="33" customWidth="1"/>
    <col min="6672" max="6672" width="9.75" style="33" customWidth="1"/>
    <col min="6673" max="6673" width="7.875" style="33" customWidth="1"/>
    <col min="6674" max="6674" width="8.75" style="33" customWidth="1"/>
    <col min="6675" max="6675" width="8.25" style="33" customWidth="1"/>
    <col min="6676" max="6677" width="7.75" style="33" customWidth="1"/>
    <col min="6678" max="6913" width="9" style="33"/>
    <col min="6914" max="6923" width="8.75" style="33" customWidth="1"/>
    <col min="6924" max="6924" width="8" style="33" customWidth="1"/>
    <col min="6925" max="6925" width="7.375" style="33" customWidth="1"/>
    <col min="6926" max="6927" width="8.75" style="33" customWidth="1"/>
    <col min="6928" max="6928" width="9.75" style="33" customWidth="1"/>
    <col min="6929" max="6929" width="7.875" style="33" customWidth="1"/>
    <col min="6930" max="6930" width="8.75" style="33" customWidth="1"/>
    <col min="6931" max="6931" width="8.25" style="33" customWidth="1"/>
    <col min="6932" max="6933" width="7.75" style="33" customWidth="1"/>
    <col min="6934" max="7169" width="9" style="33"/>
    <col min="7170" max="7179" width="8.75" style="33" customWidth="1"/>
    <col min="7180" max="7180" width="8" style="33" customWidth="1"/>
    <col min="7181" max="7181" width="7.375" style="33" customWidth="1"/>
    <col min="7182" max="7183" width="8.75" style="33" customWidth="1"/>
    <col min="7184" max="7184" width="9.75" style="33" customWidth="1"/>
    <col min="7185" max="7185" width="7.875" style="33" customWidth="1"/>
    <col min="7186" max="7186" width="8.75" style="33" customWidth="1"/>
    <col min="7187" max="7187" width="8.25" style="33" customWidth="1"/>
    <col min="7188" max="7189" width="7.75" style="33" customWidth="1"/>
    <col min="7190" max="7425" width="9" style="33"/>
    <col min="7426" max="7435" width="8.75" style="33" customWidth="1"/>
    <col min="7436" max="7436" width="8" style="33" customWidth="1"/>
    <col min="7437" max="7437" width="7.375" style="33" customWidth="1"/>
    <col min="7438" max="7439" width="8.75" style="33" customWidth="1"/>
    <col min="7440" max="7440" width="9.75" style="33" customWidth="1"/>
    <col min="7441" max="7441" width="7.875" style="33" customWidth="1"/>
    <col min="7442" max="7442" width="8.75" style="33" customWidth="1"/>
    <col min="7443" max="7443" width="8.25" style="33" customWidth="1"/>
    <col min="7444" max="7445" width="7.75" style="33" customWidth="1"/>
    <col min="7446" max="7681" width="9" style="33"/>
    <col min="7682" max="7691" width="8.75" style="33" customWidth="1"/>
    <col min="7692" max="7692" width="8" style="33" customWidth="1"/>
    <col min="7693" max="7693" width="7.375" style="33" customWidth="1"/>
    <col min="7694" max="7695" width="8.75" style="33" customWidth="1"/>
    <col min="7696" max="7696" width="9.75" style="33" customWidth="1"/>
    <col min="7697" max="7697" width="7.875" style="33" customWidth="1"/>
    <col min="7698" max="7698" width="8.75" style="33" customWidth="1"/>
    <col min="7699" max="7699" width="8.25" style="33" customWidth="1"/>
    <col min="7700" max="7701" width="7.75" style="33" customWidth="1"/>
    <col min="7702" max="7937" width="9" style="33"/>
    <col min="7938" max="7947" width="8.75" style="33" customWidth="1"/>
    <col min="7948" max="7948" width="8" style="33" customWidth="1"/>
    <col min="7949" max="7949" width="7.375" style="33" customWidth="1"/>
    <col min="7950" max="7951" width="8.75" style="33" customWidth="1"/>
    <col min="7952" max="7952" width="9.75" style="33" customWidth="1"/>
    <col min="7953" max="7953" width="7.875" style="33" customWidth="1"/>
    <col min="7954" max="7954" width="8.75" style="33" customWidth="1"/>
    <col min="7955" max="7955" width="8.25" style="33" customWidth="1"/>
    <col min="7956" max="7957" width="7.75" style="33" customWidth="1"/>
    <col min="7958" max="8193" width="9" style="33"/>
    <col min="8194" max="8203" width="8.75" style="33" customWidth="1"/>
    <col min="8204" max="8204" width="8" style="33" customWidth="1"/>
    <col min="8205" max="8205" width="7.375" style="33" customWidth="1"/>
    <col min="8206" max="8207" width="8.75" style="33" customWidth="1"/>
    <col min="8208" max="8208" width="9.75" style="33" customWidth="1"/>
    <col min="8209" max="8209" width="7.875" style="33" customWidth="1"/>
    <col min="8210" max="8210" width="8.75" style="33" customWidth="1"/>
    <col min="8211" max="8211" width="8.25" style="33" customWidth="1"/>
    <col min="8212" max="8213" width="7.75" style="33" customWidth="1"/>
    <col min="8214" max="8449" width="9" style="33"/>
    <col min="8450" max="8459" width="8.75" style="33" customWidth="1"/>
    <col min="8460" max="8460" width="8" style="33" customWidth="1"/>
    <col min="8461" max="8461" width="7.375" style="33" customWidth="1"/>
    <col min="8462" max="8463" width="8.75" style="33" customWidth="1"/>
    <col min="8464" max="8464" width="9.75" style="33" customWidth="1"/>
    <col min="8465" max="8465" width="7.875" style="33" customWidth="1"/>
    <col min="8466" max="8466" width="8.75" style="33" customWidth="1"/>
    <col min="8467" max="8467" width="8.25" style="33" customWidth="1"/>
    <col min="8468" max="8469" width="7.75" style="33" customWidth="1"/>
    <col min="8470" max="8705" width="9" style="33"/>
    <col min="8706" max="8715" width="8.75" style="33" customWidth="1"/>
    <col min="8716" max="8716" width="8" style="33" customWidth="1"/>
    <col min="8717" max="8717" width="7.375" style="33" customWidth="1"/>
    <col min="8718" max="8719" width="8.75" style="33" customWidth="1"/>
    <col min="8720" max="8720" width="9.75" style="33" customWidth="1"/>
    <col min="8721" max="8721" width="7.875" style="33" customWidth="1"/>
    <col min="8722" max="8722" width="8.75" style="33" customWidth="1"/>
    <col min="8723" max="8723" width="8.25" style="33" customWidth="1"/>
    <col min="8724" max="8725" width="7.75" style="33" customWidth="1"/>
    <col min="8726" max="8961" width="9" style="33"/>
    <col min="8962" max="8971" width="8.75" style="33" customWidth="1"/>
    <col min="8972" max="8972" width="8" style="33" customWidth="1"/>
    <col min="8973" max="8973" width="7.375" style="33" customWidth="1"/>
    <col min="8974" max="8975" width="8.75" style="33" customWidth="1"/>
    <col min="8976" max="8976" width="9.75" style="33" customWidth="1"/>
    <col min="8977" max="8977" width="7.875" style="33" customWidth="1"/>
    <col min="8978" max="8978" width="8.75" style="33" customWidth="1"/>
    <col min="8979" max="8979" width="8.25" style="33" customWidth="1"/>
    <col min="8980" max="8981" width="7.75" style="33" customWidth="1"/>
    <col min="8982" max="9217" width="9" style="33"/>
    <col min="9218" max="9227" width="8.75" style="33" customWidth="1"/>
    <col min="9228" max="9228" width="8" style="33" customWidth="1"/>
    <col min="9229" max="9229" width="7.375" style="33" customWidth="1"/>
    <col min="9230" max="9231" width="8.75" style="33" customWidth="1"/>
    <col min="9232" max="9232" width="9.75" style="33" customWidth="1"/>
    <col min="9233" max="9233" width="7.875" style="33" customWidth="1"/>
    <col min="9234" max="9234" width="8.75" style="33" customWidth="1"/>
    <col min="9235" max="9235" width="8.25" style="33" customWidth="1"/>
    <col min="9236" max="9237" width="7.75" style="33" customWidth="1"/>
    <col min="9238" max="9473" width="9" style="33"/>
    <col min="9474" max="9483" width="8.75" style="33" customWidth="1"/>
    <col min="9484" max="9484" width="8" style="33" customWidth="1"/>
    <col min="9485" max="9485" width="7.375" style="33" customWidth="1"/>
    <col min="9486" max="9487" width="8.75" style="33" customWidth="1"/>
    <col min="9488" max="9488" width="9.75" style="33" customWidth="1"/>
    <col min="9489" max="9489" width="7.875" style="33" customWidth="1"/>
    <col min="9490" max="9490" width="8.75" style="33" customWidth="1"/>
    <col min="9491" max="9491" width="8.25" style="33" customWidth="1"/>
    <col min="9492" max="9493" width="7.75" style="33" customWidth="1"/>
    <col min="9494" max="9729" width="9" style="33"/>
    <col min="9730" max="9739" width="8.75" style="33" customWidth="1"/>
    <col min="9740" max="9740" width="8" style="33" customWidth="1"/>
    <col min="9741" max="9741" width="7.375" style="33" customWidth="1"/>
    <col min="9742" max="9743" width="8.75" style="33" customWidth="1"/>
    <col min="9744" max="9744" width="9.75" style="33" customWidth="1"/>
    <col min="9745" max="9745" width="7.875" style="33" customWidth="1"/>
    <col min="9746" max="9746" width="8.75" style="33" customWidth="1"/>
    <col min="9747" max="9747" width="8.25" style="33" customWidth="1"/>
    <col min="9748" max="9749" width="7.75" style="33" customWidth="1"/>
    <col min="9750" max="9985" width="9" style="33"/>
    <col min="9986" max="9995" width="8.75" style="33" customWidth="1"/>
    <col min="9996" max="9996" width="8" style="33" customWidth="1"/>
    <col min="9997" max="9997" width="7.375" style="33" customWidth="1"/>
    <col min="9998" max="9999" width="8.75" style="33" customWidth="1"/>
    <col min="10000" max="10000" width="9.75" style="33" customWidth="1"/>
    <col min="10001" max="10001" width="7.875" style="33" customWidth="1"/>
    <col min="10002" max="10002" width="8.75" style="33" customWidth="1"/>
    <col min="10003" max="10003" width="8.25" style="33" customWidth="1"/>
    <col min="10004" max="10005" width="7.75" style="33" customWidth="1"/>
    <col min="10006" max="10241" width="9" style="33"/>
    <col min="10242" max="10251" width="8.75" style="33" customWidth="1"/>
    <col min="10252" max="10252" width="8" style="33" customWidth="1"/>
    <col min="10253" max="10253" width="7.375" style="33" customWidth="1"/>
    <col min="10254" max="10255" width="8.75" style="33" customWidth="1"/>
    <col min="10256" max="10256" width="9.75" style="33" customWidth="1"/>
    <col min="10257" max="10257" width="7.875" style="33" customWidth="1"/>
    <col min="10258" max="10258" width="8.75" style="33" customWidth="1"/>
    <col min="10259" max="10259" width="8.25" style="33" customWidth="1"/>
    <col min="10260" max="10261" width="7.75" style="33" customWidth="1"/>
    <col min="10262" max="10497" width="9" style="33"/>
    <col min="10498" max="10507" width="8.75" style="33" customWidth="1"/>
    <col min="10508" max="10508" width="8" style="33" customWidth="1"/>
    <col min="10509" max="10509" width="7.375" style="33" customWidth="1"/>
    <col min="10510" max="10511" width="8.75" style="33" customWidth="1"/>
    <col min="10512" max="10512" width="9.75" style="33" customWidth="1"/>
    <col min="10513" max="10513" width="7.875" style="33" customWidth="1"/>
    <col min="10514" max="10514" width="8.75" style="33" customWidth="1"/>
    <col min="10515" max="10515" width="8.25" style="33" customWidth="1"/>
    <col min="10516" max="10517" width="7.75" style="33" customWidth="1"/>
    <col min="10518" max="10753" width="9" style="33"/>
    <col min="10754" max="10763" width="8.75" style="33" customWidth="1"/>
    <col min="10764" max="10764" width="8" style="33" customWidth="1"/>
    <col min="10765" max="10765" width="7.375" style="33" customWidth="1"/>
    <col min="10766" max="10767" width="8.75" style="33" customWidth="1"/>
    <col min="10768" max="10768" width="9.75" style="33" customWidth="1"/>
    <col min="10769" max="10769" width="7.875" style="33" customWidth="1"/>
    <col min="10770" max="10770" width="8.75" style="33" customWidth="1"/>
    <col min="10771" max="10771" width="8.25" style="33" customWidth="1"/>
    <col min="10772" max="10773" width="7.75" style="33" customWidth="1"/>
    <col min="10774" max="11009" width="9" style="33"/>
    <col min="11010" max="11019" width="8.75" style="33" customWidth="1"/>
    <col min="11020" max="11020" width="8" style="33" customWidth="1"/>
    <col min="11021" max="11021" width="7.375" style="33" customWidth="1"/>
    <col min="11022" max="11023" width="8.75" style="33" customWidth="1"/>
    <col min="11024" max="11024" width="9.75" style="33" customWidth="1"/>
    <col min="11025" max="11025" width="7.875" style="33" customWidth="1"/>
    <col min="11026" max="11026" width="8.75" style="33" customWidth="1"/>
    <col min="11027" max="11027" width="8.25" style="33" customWidth="1"/>
    <col min="11028" max="11029" width="7.75" style="33" customWidth="1"/>
    <col min="11030" max="11265" width="9" style="33"/>
    <col min="11266" max="11275" width="8.75" style="33" customWidth="1"/>
    <col min="11276" max="11276" width="8" style="33" customWidth="1"/>
    <col min="11277" max="11277" width="7.375" style="33" customWidth="1"/>
    <col min="11278" max="11279" width="8.75" style="33" customWidth="1"/>
    <col min="11280" max="11280" width="9.75" style="33" customWidth="1"/>
    <col min="11281" max="11281" width="7.875" style="33" customWidth="1"/>
    <col min="11282" max="11282" width="8.75" style="33" customWidth="1"/>
    <col min="11283" max="11283" width="8.25" style="33" customWidth="1"/>
    <col min="11284" max="11285" width="7.75" style="33" customWidth="1"/>
    <col min="11286" max="11521" width="9" style="33"/>
    <col min="11522" max="11531" width="8.75" style="33" customWidth="1"/>
    <col min="11532" max="11532" width="8" style="33" customWidth="1"/>
    <col min="11533" max="11533" width="7.375" style="33" customWidth="1"/>
    <col min="11534" max="11535" width="8.75" style="33" customWidth="1"/>
    <col min="11536" max="11536" width="9.75" style="33" customWidth="1"/>
    <col min="11537" max="11537" width="7.875" style="33" customWidth="1"/>
    <col min="11538" max="11538" width="8.75" style="33" customWidth="1"/>
    <col min="11539" max="11539" width="8.25" style="33" customWidth="1"/>
    <col min="11540" max="11541" width="7.75" style="33" customWidth="1"/>
    <col min="11542" max="11777" width="9" style="33"/>
    <col min="11778" max="11787" width="8.75" style="33" customWidth="1"/>
    <col min="11788" max="11788" width="8" style="33" customWidth="1"/>
    <col min="11789" max="11789" width="7.375" style="33" customWidth="1"/>
    <col min="11790" max="11791" width="8.75" style="33" customWidth="1"/>
    <col min="11792" max="11792" width="9.75" style="33" customWidth="1"/>
    <col min="11793" max="11793" width="7.875" style="33" customWidth="1"/>
    <col min="11794" max="11794" width="8.75" style="33" customWidth="1"/>
    <col min="11795" max="11795" width="8.25" style="33" customWidth="1"/>
    <col min="11796" max="11797" width="7.75" style="33" customWidth="1"/>
    <col min="11798" max="12033" width="9" style="33"/>
    <col min="12034" max="12043" width="8.75" style="33" customWidth="1"/>
    <col min="12044" max="12044" width="8" style="33" customWidth="1"/>
    <col min="12045" max="12045" width="7.375" style="33" customWidth="1"/>
    <col min="12046" max="12047" width="8.75" style="33" customWidth="1"/>
    <col min="12048" max="12048" width="9.75" style="33" customWidth="1"/>
    <col min="12049" max="12049" width="7.875" style="33" customWidth="1"/>
    <col min="12050" max="12050" width="8.75" style="33" customWidth="1"/>
    <col min="12051" max="12051" width="8.25" style="33" customWidth="1"/>
    <col min="12052" max="12053" width="7.75" style="33" customWidth="1"/>
    <col min="12054" max="12289" width="9" style="33"/>
    <col min="12290" max="12299" width="8.75" style="33" customWidth="1"/>
    <col min="12300" max="12300" width="8" style="33" customWidth="1"/>
    <col min="12301" max="12301" width="7.375" style="33" customWidth="1"/>
    <col min="12302" max="12303" width="8.75" style="33" customWidth="1"/>
    <col min="12304" max="12304" width="9.75" style="33" customWidth="1"/>
    <col min="12305" max="12305" width="7.875" style="33" customWidth="1"/>
    <col min="12306" max="12306" width="8.75" style="33" customWidth="1"/>
    <col min="12307" max="12307" width="8.25" style="33" customWidth="1"/>
    <col min="12308" max="12309" width="7.75" style="33" customWidth="1"/>
    <col min="12310" max="12545" width="9" style="33"/>
    <col min="12546" max="12555" width="8.75" style="33" customWidth="1"/>
    <col min="12556" max="12556" width="8" style="33" customWidth="1"/>
    <col min="12557" max="12557" width="7.375" style="33" customWidth="1"/>
    <col min="12558" max="12559" width="8.75" style="33" customWidth="1"/>
    <col min="12560" max="12560" width="9.75" style="33" customWidth="1"/>
    <col min="12561" max="12561" width="7.875" style="33" customWidth="1"/>
    <col min="12562" max="12562" width="8.75" style="33" customWidth="1"/>
    <col min="12563" max="12563" width="8.25" style="33" customWidth="1"/>
    <col min="12564" max="12565" width="7.75" style="33" customWidth="1"/>
    <col min="12566" max="12801" width="9" style="33"/>
    <col min="12802" max="12811" width="8.75" style="33" customWidth="1"/>
    <col min="12812" max="12812" width="8" style="33" customWidth="1"/>
    <col min="12813" max="12813" width="7.375" style="33" customWidth="1"/>
    <col min="12814" max="12815" width="8.75" style="33" customWidth="1"/>
    <col min="12816" max="12816" width="9.75" style="33" customWidth="1"/>
    <col min="12817" max="12817" width="7.875" style="33" customWidth="1"/>
    <col min="12818" max="12818" width="8.75" style="33" customWidth="1"/>
    <col min="12819" max="12819" width="8.25" style="33" customWidth="1"/>
    <col min="12820" max="12821" width="7.75" style="33" customWidth="1"/>
    <col min="12822" max="13057" width="9" style="33"/>
    <col min="13058" max="13067" width="8.75" style="33" customWidth="1"/>
    <col min="13068" max="13068" width="8" style="33" customWidth="1"/>
    <col min="13069" max="13069" width="7.375" style="33" customWidth="1"/>
    <col min="13070" max="13071" width="8.75" style="33" customWidth="1"/>
    <col min="13072" max="13072" width="9.75" style="33" customWidth="1"/>
    <col min="13073" max="13073" width="7.875" style="33" customWidth="1"/>
    <col min="13074" max="13074" width="8.75" style="33" customWidth="1"/>
    <col min="13075" max="13075" width="8.25" style="33" customWidth="1"/>
    <col min="13076" max="13077" width="7.75" style="33" customWidth="1"/>
    <col min="13078" max="13313" width="9" style="33"/>
    <col min="13314" max="13323" width="8.75" style="33" customWidth="1"/>
    <col min="13324" max="13324" width="8" style="33" customWidth="1"/>
    <col min="13325" max="13325" width="7.375" style="33" customWidth="1"/>
    <col min="13326" max="13327" width="8.75" style="33" customWidth="1"/>
    <col min="13328" max="13328" width="9.75" style="33" customWidth="1"/>
    <col min="13329" max="13329" width="7.875" style="33" customWidth="1"/>
    <col min="13330" max="13330" width="8.75" style="33" customWidth="1"/>
    <col min="13331" max="13331" width="8.25" style="33" customWidth="1"/>
    <col min="13332" max="13333" width="7.75" style="33" customWidth="1"/>
    <col min="13334" max="13569" width="9" style="33"/>
    <col min="13570" max="13579" width="8.75" style="33" customWidth="1"/>
    <col min="13580" max="13580" width="8" style="33" customWidth="1"/>
    <col min="13581" max="13581" width="7.375" style="33" customWidth="1"/>
    <col min="13582" max="13583" width="8.75" style="33" customWidth="1"/>
    <col min="13584" max="13584" width="9.75" style="33" customWidth="1"/>
    <col min="13585" max="13585" width="7.875" style="33" customWidth="1"/>
    <col min="13586" max="13586" width="8.75" style="33" customWidth="1"/>
    <col min="13587" max="13587" width="8.25" style="33" customWidth="1"/>
    <col min="13588" max="13589" width="7.75" style="33" customWidth="1"/>
    <col min="13590" max="13825" width="9" style="33"/>
    <col min="13826" max="13835" width="8.75" style="33" customWidth="1"/>
    <col min="13836" max="13836" width="8" style="33" customWidth="1"/>
    <col min="13837" max="13837" width="7.375" style="33" customWidth="1"/>
    <col min="13838" max="13839" width="8.75" style="33" customWidth="1"/>
    <col min="13840" max="13840" width="9.75" style="33" customWidth="1"/>
    <col min="13841" max="13841" width="7.875" style="33" customWidth="1"/>
    <col min="13842" max="13842" width="8.75" style="33" customWidth="1"/>
    <col min="13843" max="13843" width="8.25" style="33" customWidth="1"/>
    <col min="13844" max="13845" width="7.75" style="33" customWidth="1"/>
    <col min="13846" max="14081" width="9" style="33"/>
    <col min="14082" max="14091" width="8.75" style="33" customWidth="1"/>
    <col min="14092" max="14092" width="8" style="33" customWidth="1"/>
    <col min="14093" max="14093" width="7.375" style="33" customWidth="1"/>
    <col min="14094" max="14095" width="8.75" style="33" customWidth="1"/>
    <col min="14096" max="14096" width="9.75" style="33" customWidth="1"/>
    <col min="14097" max="14097" width="7.875" style="33" customWidth="1"/>
    <col min="14098" max="14098" width="8.75" style="33" customWidth="1"/>
    <col min="14099" max="14099" width="8.25" style="33" customWidth="1"/>
    <col min="14100" max="14101" width="7.75" style="33" customWidth="1"/>
    <col min="14102" max="14337" width="9" style="33"/>
    <col min="14338" max="14347" width="8.75" style="33" customWidth="1"/>
    <col min="14348" max="14348" width="8" style="33" customWidth="1"/>
    <col min="14349" max="14349" width="7.375" style="33" customWidth="1"/>
    <col min="14350" max="14351" width="8.75" style="33" customWidth="1"/>
    <col min="14352" max="14352" width="9.75" style="33" customWidth="1"/>
    <col min="14353" max="14353" width="7.875" style="33" customWidth="1"/>
    <col min="14354" max="14354" width="8.75" style="33" customWidth="1"/>
    <col min="14355" max="14355" width="8.25" style="33" customWidth="1"/>
    <col min="14356" max="14357" width="7.75" style="33" customWidth="1"/>
    <col min="14358" max="14593" width="9" style="33"/>
    <col min="14594" max="14603" width="8.75" style="33" customWidth="1"/>
    <col min="14604" max="14604" width="8" style="33" customWidth="1"/>
    <col min="14605" max="14605" width="7.375" style="33" customWidth="1"/>
    <col min="14606" max="14607" width="8.75" style="33" customWidth="1"/>
    <col min="14608" max="14608" width="9.75" style="33" customWidth="1"/>
    <col min="14609" max="14609" width="7.875" style="33" customWidth="1"/>
    <col min="14610" max="14610" width="8.75" style="33" customWidth="1"/>
    <col min="14611" max="14611" width="8.25" style="33" customWidth="1"/>
    <col min="14612" max="14613" width="7.75" style="33" customWidth="1"/>
    <col min="14614" max="14849" width="9" style="33"/>
    <col min="14850" max="14859" width="8.75" style="33" customWidth="1"/>
    <col min="14860" max="14860" width="8" style="33" customWidth="1"/>
    <col min="14861" max="14861" width="7.375" style="33" customWidth="1"/>
    <col min="14862" max="14863" width="8.75" style="33" customWidth="1"/>
    <col min="14864" max="14864" width="9.75" style="33" customWidth="1"/>
    <col min="14865" max="14865" width="7.875" style="33" customWidth="1"/>
    <col min="14866" max="14866" width="8.75" style="33" customWidth="1"/>
    <col min="14867" max="14867" width="8.25" style="33" customWidth="1"/>
    <col min="14868" max="14869" width="7.75" style="33" customWidth="1"/>
    <col min="14870" max="15105" width="9" style="33"/>
    <col min="15106" max="15115" width="8.75" style="33" customWidth="1"/>
    <col min="15116" max="15116" width="8" style="33" customWidth="1"/>
    <col min="15117" max="15117" width="7.375" style="33" customWidth="1"/>
    <col min="15118" max="15119" width="8.75" style="33" customWidth="1"/>
    <col min="15120" max="15120" width="9.75" style="33" customWidth="1"/>
    <col min="15121" max="15121" width="7.875" style="33" customWidth="1"/>
    <col min="15122" max="15122" width="8.75" style="33" customWidth="1"/>
    <col min="15123" max="15123" width="8.25" style="33" customWidth="1"/>
    <col min="15124" max="15125" width="7.75" style="33" customWidth="1"/>
    <col min="15126" max="15361" width="9" style="33"/>
    <col min="15362" max="15371" width="8.75" style="33" customWidth="1"/>
    <col min="15372" max="15372" width="8" style="33" customWidth="1"/>
    <col min="15373" max="15373" width="7.375" style="33" customWidth="1"/>
    <col min="15374" max="15375" width="8.75" style="33" customWidth="1"/>
    <col min="15376" max="15376" width="9.75" style="33" customWidth="1"/>
    <col min="15377" max="15377" width="7.875" style="33" customWidth="1"/>
    <col min="15378" max="15378" width="8.75" style="33" customWidth="1"/>
    <col min="15379" max="15379" width="8.25" style="33" customWidth="1"/>
    <col min="15380" max="15381" width="7.75" style="33" customWidth="1"/>
    <col min="15382" max="15617" width="9" style="33"/>
    <col min="15618" max="15627" width="8.75" style="33" customWidth="1"/>
    <col min="15628" max="15628" width="8" style="33" customWidth="1"/>
    <col min="15629" max="15629" width="7.375" style="33" customWidth="1"/>
    <col min="15630" max="15631" width="8.75" style="33" customWidth="1"/>
    <col min="15632" max="15632" width="9.75" style="33" customWidth="1"/>
    <col min="15633" max="15633" width="7.875" style="33" customWidth="1"/>
    <col min="15634" max="15634" width="8.75" style="33" customWidth="1"/>
    <col min="15635" max="15635" width="8.25" style="33" customWidth="1"/>
    <col min="15636" max="15637" width="7.75" style="33" customWidth="1"/>
    <col min="15638" max="15873" width="9" style="33"/>
    <col min="15874" max="15883" width="8.75" style="33" customWidth="1"/>
    <col min="15884" max="15884" width="8" style="33" customWidth="1"/>
    <col min="15885" max="15885" width="7.375" style="33" customWidth="1"/>
    <col min="15886" max="15887" width="8.75" style="33" customWidth="1"/>
    <col min="15888" max="15888" width="9.75" style="33" customWidth="1"/>
    <col min="15889" max="15889" width="7.875" style="33" customWidth="1"/>
    <col min="15890" max="15890" width="8.75" style="33" customWidth="1"/>
    <col min="15891" max="15891" width="8.25" style="33" customWidth="1"/>
    <col min="15892" max="15893" width="7.75" style="33" customWidth="1"/>
    <col min="15894" max="16129" width="9" style="33"/>
    <col min="16130" max="16139" width="8.75" style="33" customWidth="1"/>
    <col min="16140" max="16140" width="8" style="33" customWidth="1"/>
    <col min="16141" max="16141" width="7.375" style="33" customWidth="1"/>
    <col min="16142" max="16143" width="8.75" style="33" customWidth="1"/>
    <col min="16144" max="16144" width="9.75" style="33" customWidth="1"/>
    <col min="16145" max="16145" width="7.875" style="33" customWidth="1"/>
    <col min="16146" max="16146" width="8.75" style="33" customWidth="1"/>
    <col min="16147" max="16147" width="8.25" style="33" customWidth="1"/>
    <col min="16148" max="16149" width="7.75" style="33" customWidth="1"/>
    <col min="16150" max="16384" width="9" style="33"/>
  </cols>
  <sheetData>
    <row r="1" spans="1:21" ht="21.75" customHeight="1">
      <c r="A1" s="483" t="s">
        <v>133</v>
      </c>
      <c r="B1" s="483"/>
      <c r="C1" s="483"/>
      <c r="D1" s="363"/>
      <c r="E1" s="363"/>
      <c r="F1" s="355"/>
      <c r="G1" s="355"/>
      <c r="H1" s="355"/>
      <c r="I1" s="355"/>
      <c r="J1" s="355"/>
      <c r="K1" s="355"/>
      <c r="L1" s="355"/>
      <c r="M1" s="355"/>
      <c r="N1" s="355"/>
      <c r="O1" s="355"/>
      <c r="P1" s="355"/>
      <c r="Q1" s="355"/>
      <c r="R1" s="355"/>
      <c r="S1" s="355"/>
      <c r="T1" s="355"/>
    </row>
    <row r="2" spans="1:21" ht="21" customHeight="1">
      <c r="A2" s="61" t="s">
        <v>59</v>
      </c>
      <c r="B2" s="61" t="s">
        <v>59</v>
      </c>
      <c r="D2" s="61" t="s">
        <v>59</v>
      </c>
      <c r="E2" s="61" t="s">
        <v>59</v>
      </c>
      <c r="J2" s="61" t="s">
        <v>59</v>
      </c>
      <c r="L2" s="61" t="s">
        <v>59</v>
      </c>
    </row>
    <row r="3" spans="1:21" s="54" customFormat="1" ht="20.100000000000001" customHeight="1">
      <c r="A3" s="487" t="s">
        <v>571</v>
      </c>
      <c r="B3" s="487"/>
      <c r="D3" s="62" t="s">
        <v>59</v>
      </c>
      <c r="E3" s="62" t="s">
        <v>59</v>
      </c>
      <c r="J3" s="62" t="s">
        <v>59</v>
      </c>
      <c r="L3" s="62" t="s">
        <v>59</v>
      </c>
    </row>
    <row r="4" spans="1:21" s="72" customFormat="1" ht="20.100000000000001" customHeight="1">
      <c r="A4" s="457" t="s">
        <v>640</v>
      </c>
      <c r="B4" s="451" t="s">
        <v>55</v>
      </c>
      <c r="C4" s="460" t="s">
        <v>134</v>
      </c>
      <c r="D4" s="491"/>
      <c r="E4" s="458"/>
      <c r="F4" s="460" t="s">
        <v>135</v>
      </c>
      <c r="G4" s="491"/>
      <c r="H4" s="491"/>
      <c r="I4" s="491"/>
      <c r="J4" s="491"/>
      <c r="K4" s="491"/>
      <c r="L4" s="491"/>
      <c r="M4" s="491"/>
      <c r="N4" s="491"/>
      <c r="O4" s="491"/>
      <c r="P4" s="491"/>
      <c r="Q4" s="458"/>
      <c r="R4" s="451" t="s">
        <v>136</v>
      </c>
      <c r="S4" s="451" t="s">
        <v>137</v>
      </c>
      <c r="T4" s="454" t="s">
        <v>138</v>
      </c>
      <c r="U4" s="486" t="s">
        <v>139</v>
      </c>
    </row>
    <row r="5" spans="1:21" s="72" customFormat="1" ht="45.75" customHeight="1">
      <c r="A5" s="458" t="s">
        <v>140</v>
      </c>
      <c r="B5" s="452"/>
      <c r="C5" s="25" t="s">
        <v>141</v>
      </c>
      <c r="D5" s="25" t="s">
        <v>142</v>
      </c>
      <c r="E5" s="25" t="s">
        <v>143</v>
      </c>
      <c r="F5" s="25" t="s">
        <v>144</v>
      </c>
      <c r="G5" s="25" t="s">
        <v>145</v>
      </c>
      <c r="H5" s="25" t="s">
        <v>146</v>
      </c>
      <c r="I5" s="25" t="s">
        <v>147</v>
      </c>
      <c r="J5" s="25" t="s">
        <v>148</v>
      </c>
      <c r="K5" s="164" t="s">
        <v>149</v>
      </c>
      <c r="L5" s="164" t="s">
        <v>150</v>
      </c>
      <c r="M5" s="26" t="s">
        <v>151</v>
      </c>
      <c r="N5" s="25" t="s">
        <v>152</v>
      </c>
      <c r="O5" s="25" t="s">
        <v>153</v>
      </c>
      <c r="P5" s="25" t="s">
        <v>154</v>
      </c>
      <c r="Q5" s="26" t="s">
        <v>380</v>
      </c>
      <c r="R5" s="474"/>
      <c r="S5" s="474"/>
      <c r="T5" s="474"/>
      <c r="U5" s="490"/>
    </row>
    <row r="6" spans="1:21" s="54" customFormat="1" ht="21.75" customHeight="1">
      <c r="A6" s="167" t="s">
        <v>23</v>
      </c>
      <c r="B6" s="392">
        <f t="shared" ref="B6:B11" si="0">SUM(C6:U6)</f>
        <v>358</v>
      </c>
      <c r="C6" s="171">
        <v>53</v>
      </c>
      <c r="D6" s="264">
        <v>32</v>
      </c>
      <c r="E6" s="171">
        <v>5</v>
      </c>
      <c r="F6" s="171">
        <v>5</v>
      </c>
      <c r="G6" s="171">
        <v>4</v>
      </c>
      <c r="H6" s="171">
        <v>11</v>
      </c>
      <c r="I6" s="171">
        <v>0</v>
      </c>
      <c r="J6" s="171">
        <v>3</v>
      </c>
      <c r="K6" s="289">
        <v>3</v>
      </c>
      <c r="L6" s="289">
        <v>68</v>
      </c>
      <c r="M6" s="264">
        <v>5</v>
      </c>
      <c r="N6" s="171">
        <v>7</v>
      </c>
      <c r="O6" s="171">
        <v>19</v>
      </c>
      <c r="P6" s="171">
        <v>12</v>
      </c>
      <c r="Q6" s="171">
        <v>11</v>
      </c>
      <c r="R6" s="171">
        <v>0</v>
      </c>
      <c r="S6" s="171">
        <v>46</v>
      </c>
      <c r="T6" s="171">
        <v>6</v>
      </c>
      <c r="U6" s="172">
        <v>68</v>
      </c>
    </row>
    <row r="7" spans="1:21" s="54" customFormat="1" ht="21.75" customHeight="1">
      <c r="A7" s="168" t="s">
        <v>89</v>
      </c>
      <c r="B7" s="269">
        <f t="shared" si="0"/>
        <v>338</v>
      </c>
      <c r="C7" s="283">
        <v>43</v>
      </c>
      <c r="D7" s="283">
        <v>19</v>
      </c>
      <c r="E7" s="283">
        <v>3</v>
      </c>
      <c r="F7" s="208">
        <v>0</v>
      </c>
      <c r="G7" s="283">
        <v>0</v>
      </c>
      <c r="H7" s="283">
        <v>6</v>
      </c>
      <c r="I7" s="208">
        <v>1</v>
      </c>
      <c r="J7" s="208">
        <v>2</v>
      </c>
      <c r="K7" s="283">
        <v>2</v>
      </c>
      <c r="L7" s="283">
        <v>80</v>
      </c>
      <c r="M7" s="283">
        <v>8</v>
      </c>
      <c r="N7" s="283">
        <v>13</v>
      </c>
      <c r="O7" s="283">
        <v>15</v>
      </c>
      <c r="P7" s="283">
        <v>13</v>
      </c>
      <c r="Q7" s="283">
        <v>31</v>
      </c>
      <c r="R7" s="283">
        <v>0</v>
      </c>
      <c r="S7" s="283">
        <v>37</v>
      </c>
      <c r="T7" s="283">
        <v>4</v>
      </c>
      <c r="U7" s="284">
        <v>61</v>
      </c>
    </row>
    <row r="8" spans="1:21" s="54" customFormat="1" ht="21.75" customHeight="1">
      <c r="A8" s="168" t="s">
        <v>8</v>
      </c>
      <c r="B8" s="269">
        <f t="shared" si="0"/>
        <v>313</v>
      </c>
      <c r="C8" s="283">
        <v>48</v>
      </c>
      <c r="D8" s="283">
        <v>14</v>
      </c>
      <c r="E8" s="283">
        <v>2</v>
      </c>
      <c r="F8" s="208">
        <v>3</v>
      </c>
      <c r="G8" s="283">
        <v>3</v>
      </c>
      <c r="H8" s="283">
        <v>6</v>
      </c>
      <c r="I8" s="208">
        <v>4</v>
      </c>
      <c r="J8" s="208">
        <v>1</v>
      </c>
      <c r="K8" s="283">
        <v>1</v>
      </c>
      <c r="L8" s="283">
        <v>54</v>
      </c>
      <c r="M8" s="270">
        <v>6</v>
      </c>
      <c r="N8" s="270">
        <v>14</v>
      </c>
      <c r="O8" s="283">
        <v>29</v>
      </c>
      <c r="P8" s="283">
        <v>16</v>
      </c>
      <c r="Q8" s="283">
        <v>22</v>
      </c>
      <c r="R8" s="283">
        <v>0</v>
      </c>
      <c r="S8" s="283">
        <v>47</v>
      </c>
      <c r="T8" s="283">
        <v>1</v>
      </c>
      <c r="U8" s="284">
        <v>42</v>
      </c>
    </row>
    <row r="9" spans="1:21" s="54" customFormat="1" ht="21.75" customHeight="1">
      <c r="A9" s="168" t="s">
        <v>9</v>
      </c>
      <c r="B9" s="269">
        <f t="shared" si="0"/>
        <v>301</v>
      </c>
      <c r="C9" s="283">
        <v>44</v>
      </c>
      <c r="D9" s="283">
        <v>26</v>
      </c>
      <c r="E9" s="283">
        <v>1</v>
      </c>
      <c r="F9" s="208">
        <v>4</v>
      </c>
      <c r="G9" s="283">
        <v>3</v>
      </c>
      <c r="H9" s="283">
        <v>5</v>
      </c>
      <c r="I9" s="208">
        <v>2</v>
      </c>
      <c r="J9" s="208">
        <v>0</v>
      </c>
      <c r="K9" s="283">
        <v>1</v>
      </c>
      <c r="L9" s="283">
        <v>53</v>
      </c>
      <c r="M9" s="270">
        <v>1</v>
      </c>
      <c r="N9" s="270">
        <v>10</v>
      </c>
      <c r="O9" s="283">
        <v>24</v>
      </c>
      <c r="P9" s="283">
        <v>10</v>
      </c>
      <c r="Q9" s="283">
        <v>14</v>
      </c>
      <c r="R9" s="283">
        <v>0</v>
      </c>
      <c r="S9" s="283">
        <v>35</v>
      </c>
      <c r="T9" s="283">
        <v>5</v>
      </c>
      <c r="U9" s="284">
        <v>63</v>
      </c>
    </row>
    <row r="10" spans="1:21" s="54" customFormat="1" ht="21.75" customHeight="1">
      <c r="A10" s="168" t="s">
        <v>217</v>
      </c>
      <c r="B10" s="269">
        <f t="shared" si="0"/>
        <v>334</v>
      </c>
      <c r="C10" s="177">
        <v>50</v>
      </c>
      <c r="D10" s="177">
        <v>45</v>
      </c>
      <c r="E10" s="177">
        <v>1</v>
      </c>
      <c r="F10" s="285">
        <v>1</v>
      </c>
      <c r="G10" s="177">
        <v>0</v>
      </c>
      <c r="H10" s="177">
        <v>12</v>
      </c>
      <c r="I10" s="285">
        <v>1</v>
      </c>
      <c r="J10" s="285">
        <v>2</v>
      </c>
      <c r="K10" s="177">
        <v>2</v>
      </c>
      <c r="L10" s="177">
        <v>58</v>
      </c>
      <c r="M10" s="177">
        <v>1</v>
      </c>
      <c r="N10" s="177">
        <v>9</v>
      </c>
      <c r="O10" s="177">
        <v>22</v>
      </c>
      <c r="P10" s="177">
        <v>8</v>
      </c>
      <c r="Q10" s="177">
        <v>16</v>
      </c>
      <c r="R10" s="283">
        <v>0</v>
      </c>
      <c r="S10" s="177">
        <v>31</v>
      </c>
      <c r="T10" s="177">
        <v>11</v>
      </c>
      <c r="U10" s="178">
        <v>64</v>
      </c>
    </row>
    <row r="11" spans="1:21" s="54" customFormat="1" ht="21.75" customHeight="1">
      <c r="A11" s="169" t="s">
        <v>222</v>
      </c>
      <c r="B11" s="393">
        <f t="shared" si="0"/>
        <v>321</v>
      </c>
      <c r="C11" s="180">
        <v>73</v>
      </c>
      <c r="D11" s="180">
        <v>44</v>
      </c>
      <c r="E11" s="180">
        <v>0</v>
      </c>
      <c r="F11" s="287">
        <v>1</v>
      </c>
      <c r="G11" s="180">
        <v>5</v>
      </c>
      <c r="H11" s="180">
        <v>4</v>
      </c>
      <c r="I11" s="287">
        <v>0</v>
      </c>
      <c r="J11" s="287">
        <v>0</v>
      </c>
      <c r="K11" s="180">
        <v>1</v>
      </c>
      <c r="L11" s="180">
        <v>52</v>
      </c>
      <c r="M11" s="180">
        <v>2</v>
      </c>
      <c r="N11" s="180">
        <v>2</v>
      </c>
      <c r="O11" s="180">
        <v>25</v>
      </c>
      <c r="P11" s="180">
        <v>15</v>
      </c>
      <c r="Q11" s="180">
        <v>15</v>
      </c>
      <c r="R11" s="180">
        <v>0</v>
      </c>
      <c r="S11" s="180">
        <v>29</v>
      </c>
      <c r="T11" s="180">
        <v>2</v>
      </c>
      <c r="U11" s="181">
        <v>51</v>
      </c>
    </row>
    <row r="12" spans="1:21" s="407" customFormat="1" ht="13.5" customHeight="1">
      <c r="A12" s="13"/>
      <c r="B12" s="60"/>
      <c r="C12" s="408"/>
      <c r="D12" s="408"/>
      <c r="E12" s="408"/>
      <c r="F12" s="410"/>
      <c r="G12" s="408"/>
      <c r="H12" s="408"/>
      <c r="I12" s="410"/>
      <c r="J12" s="410"/>
      <c r="K12" s="408"/>
      <c r="L12" s="408"/>
      <c r="M12" s="408"/>
      <c r="N12" s="408"/>
      <c r="O12" s="408"/>
      <c r="P12" s="408"/>
      <c r="Q12" s="408"/>
      <c r="R12" s="408"/>
      <c r="S12" s="408"/>
      <c r="T12" s="408"/>
      <c r="U12" s="408"/>
    </row>
    <row r="13" spans="1:21" ht="17.100000000000001" customHeight="1">
      <c r="A13" s="484" t="s">
        <v>569</v>
      </c>
      <c r="B13" s="484"/>
    </row>
    <row r="14" spans="1:21" s="54" customFormat="1" ht="17.100000000000001" customHeight="1">
      <c r="A14" s="488" t="s">
        <v>570</v>
      </c>
      <c r="B14" s="488"/>
      <c r="C14" s="488"/>
      <c r="D14" s="488"/>
      <c r="E14" s="488"/>
      <c r="F14" s="488"/>
      <c r="G14" s="488"/>
      <c r="H14" s="488"/>
      <c r="I14" s="488"/>
      <c r="J14" s="488"/>
      <c r="K14" s="488"/>
      <c r="L14" s="488"/>
      <c r="N14" s="33"/>
      <c r="O14" s="33"/>
    </row>
    <row r="15" spans="1:21" ht="17.100000000000001" customHeight="1">
      <c r="A15" s="484" t="s">
        <v>572</v>
      </c>
      <c r="B15" s="484"/>
      <c r="C15" s="484"/>
      <c r="D15" s="484"/>
      <c r="E15" s="484"/>
      <c r="F15" s="484"/>
      <c r="G15" s="484"/>
      <c r="H15" s="484"/>
    </row>
  </sheetData>
  <mergeCells count="13">
    <mergeCell ref="A3:B3"/>
    <mergeCell ref="A1:C1"/>
    <mergeCell ref="U4:U5"/>
    <mergeCell ref="A15:H15"/>
    <mergeCell ref="A4:A5"/>
    <mergeCell ref="B4:B5"/>
    <mergeCell ref="C4:E4"/>
    <mergeCell ref="F4:Q4"/>
    <mergeCell ref="R4:R5"/>
    <mergeCell ref="S4:S5"/>
    <mergeCell ref="T4:T5"/>
    <mergeCell ref="A13:B13"/>
    <mergeCell ref="A14:L14"/>
  </mergeCells>
  <phoneticPr fontId="1" type="noConversion"/>
  <pageMargins left="0.15748031496062992" right="0.15748031496062992" top="0.70866141732283472" bottom="0.98425196850393704" header="0.86614173228346458" footer="0.51181102362204722"/>
  <pageSetup paperSize="9" scale="7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dimension ref="A1:BS15"/>
  <sheetViews>
    <sheetView workbookViewId="0">
      <selection sqref="A1:B1"/>
    </sheetView>
  </sheetViews>
  <sheetFormatPr defaultRowHeight="12"/>
  <cols>
    <col min="1" max="1" width="12.375" style="6" customWidth="1"/>
    <col min="2" max="6" width="8.75" style="6" customWidth="1"/>
    <col min="7" max="7" width="8.875" style="6" customWidth="1"/>
    <col min="8" max="32" width="8.75" style="6" customWidth="1"/>
    <col min="33" max="256" width="9" style="6"/>
    <col min="257" max="257" width="12.375" style="6" customWidth="1"/>
    <col min="258" max="262" width="8.75" style="6" customWidth="1"/>
    <col min="263" max="263" width="8.875" style="6" customWidth="1"/>
    <col min="264" max="288" width="8.75" style="6" customWidth="1"/>
    <col min="289" max="512" width="9" style="6"/>
    <col min="513" max="513" width="12.375" style="6" customWidth="1"/>
    <col min="514" max="518" width="8.75" style="6" customWidth="1"/>
    <col min="519" max="519" width="8.875" style="6" customWidth="1"/>
    <col min="520" max="544" width="8.75" style="6" customWidth="1"/>
    <col min="545" max="768" width="9" style="6"/>
    <col min="769" max="769" width="12.375" style="6" customWidth="1"/>
    <col min="770" max="774" width="8.75" style="6" customWidth="1"/>
    <col min="775" max="775" width="8.875" style="6" customWidth="1"/>
    <col min="776" max="800" width="8.75" style="6" customWidth="1"/>
    <col min="801" max="1024" width="9" style="6"/>
    <col min="1025" max="1025" width="12.375" style="6" customWidth="1"/>
    <col min="1026" max="1030" width="8.75" style="6" customWidth="1"/>
    <col min="1031" max="1031" width="8.875" style="6" customWidth="1"/>
    <col min="1032" max="1056" width="8.75" style="6" customWidth="1"/>
    <col min="1057" max="1280" width="9" style="6"/>
    <col min="1281" max="1281" width="12.375" style="6" customWidth="1"/>
    <col min="1282" max="1286" width="8.75" style="6" customWidth="1"/>
    <col min="1287" max="1287" width="8.875" style="6" customWidth="1"/>
    <col min="1288" max="1312" width="8.75" style="6" customWidth="1"/>
    <col min="1313" max="1536" width="9" style="6"/>
    <col min="1537" max="1537" width="12.375" style="6" customWidth="1"/>
    <col min="1538" max="1542" width="8.75" style="6" customWidth="1"/>
    <col min="1543" max="1543" width="8.875" style="6" customWidth="1"/>
    <col min="1544" max="1568" width="8.75" style="6" customWidth="1"/>
    <col min="1569" max="1792" width="9" style="6"/>
    <col min="1793" max="1793" width="12.375" style="6" customWidth="1"/>
    <col min="1794" max="1798" width="8.75" style="6" customWidth="1"/>
    <col min="1799" max="1799" width="8.875" style="6" customWidth="1"/>
    <col min="1800" max="1824" width="8.75" style="6" customWidth="1"/>
    <col min="1825" max="2048" width="9" style="6"/>
    <col min="2049" max="2049" width="12.375" style="6" customWidth="1"/>
    <col min="2050" max="2054" width="8.75" style="6" customWidth="1"/>
    <col min="2055" max="2055" width="8.875" style="6" customWidth="1"/>
    <col min="2056" max="2080" width="8.75" style="6" customWidth="1"/>
    <col min="2081" max="2304" width="9" style="6"/>
    <col min="2305" max="2305" width="12.375" style="6" customWidth="1"/>
    <col min="2306" max="2310" width="8.75" style="6" customWidth="1"/>
    <col min="2311" max="2311" width="8.875" style="6" customWidth="1"/>
    <col min="2312" max="2336" width="8.75" style="6" customWidth="1"/>
    <col min="2337" max="2560" width="9" style="6"/>
    <col min="2561" max="2561" width="12.375" style="6" customWidth="1"/>
    <col min="2562" max="2566" width="8.75" style="6" customWidth="1"/>
    <col min="2567" max="2567" width="8.875" style="6" customWidth="1"/>
    <col min="2568" max="2592" width="8.75" style="6" customWidth="1"/>
    <col min="2593" max="2816" width="9" style="6"/>
    <col min="2817" max="2817" width="12.375" style="6" customWidth="1"/>
    <col min="2818" max="2822" width="8.75" style="6" customWidth="1"/>
    <col min="2823" max="2823" width="8.875" style="6" customWidth="1"/>
    <col min="2824" max="2848" width="8.75" style="6" customWidth="1"/>
    <col min="2849" max="3072" width="9" style="6"/>
    <col min="3073" max="3073" width="12.375" style="6" customWidth="1"/>
    <col min="3074" max="3078" width="8.75" style="6" customWidth="1"/>
    <col min="3079" max="3079" width="8.875" style="6" customWidth="1"/>
    <col min="3080" max="3104" width="8.75" style="6" customWidth="1"/>
    <col min="3105" max="3328" width="9" style="6"/>
    <col min="3329" max="3329" width="12.375" style="6" customWidth="1"/>
    <col min="3330" max="3334" width="8.75" style="6" customWidth="1"/>
    <col min="3335" max="3335" width="8.875" style="6" customWidth="1"/>
    <col min="3336" max="3360" width="8.75" style="6" customWidth="1"/>
    <col min="3361" max="3584" width="9" style="6"/>
    <col min="3585" max="3585" width="12.375" style="6" customWidth="1"/>
    <col min="3586" max="3590" width="8.75" style="6" customWidth="1"/>
    <col min="3591" max="3591" width="8.875" style="6" customWidth="1"/>
    <col min="3592" max="3616" width="8.75" style="6" customWidth="1"/>
    <col min="3617" max="3840" width="9" style="6"/>
    <col min="3841" max="3841" width="12.375" style="6" customWidth="1"/>
    <col min="3842" max="3846" width="8.75" style="6" customWidth="1"/>
    <col min="3847" max="3847" width="8.875" style="6" customWidth="1"/>
    <col min="3848" max="3872" width="8.75" style="6" customWidth="1"/>
    <col min="3873" max="4096" width="9" style="6"/>
    <col min="4097" max="4097" width="12.375" style="6" customWidth="1"/>
    <col min="4098" max="4102" width="8.75" style="6" customWidth="1"/>
    <col min="4103" max="4103" width="8.875" style="6" customWidth="1"/>
    <col min="4104" max="4128" width="8.75" style="6" customWidth="1"/>
    <col min="4129" max="4352" width="9" style="6"/>
    <col min="4353" max="4353" width="12.375" style="6" customWidth="1"/>
    <col min="4354" max="4358" width="8.75" style="6" customWidth="1"/>
    <col min="4359" max="4359" width="8.875" style="6" customWidth="1"/>
    <col min="4360" max="4384" width="8.75" style="6" customWidth="1"/>
    <col min="4385" max="4608" width="9" style="6"/>
    <col min="4609" max="4609" width="12.375" style="6" customWidth="1"/>
    <col min="4610" max="4614" width="8.75" style="6" customWidth="1"/>
    <col min="4615" max="4615" width="8.875" style="6" customWidth="1"/>
    <col min="4616" max="4640" width="8.75" style="6" customWidth="1"/>
    <col min="4641" max="4864" width="9" style="6"/>
    <col min="4865" max="4865" width="12.375" style="6" customWidth="1"/>
    <col min="4866" max="4870" width="8.75" style="6" customWidth="1"/>
    <col min="4871" max="4871" width="8.875" style="6" customWidth="1"/>
    <col min="4872" max="4896" width="8.75" style="6" customWidth="1"/>
    <col min="4897" max="5120" width="9" style="6"/>
    <col min="5121" max="5121" width="12.375" style="6" customWidth="1"/>
    <col min="5122" max="5126" width="8.75" style="6" customWidth="1"/>
    <col min="5127" max="5127" width="8.875" style="6" customWidth="1"/>
    <col min="5128" max="5152" width="8.75" style="6" customWidth="1"/>
    <col min="5153" max="5376" width="9" style="6"/>
    <col min="5377" max="5377" width="12.375" style="6" customWidth="1"/>
    <col min="5378" max="5382" width="8.75" style="6" customWidth="1"/>
    <col min="5383" max="5383" width="8.875" style="6" customWidth="1"/>
    <col min="5384" max="5408" width="8.75" style="6" customWidth="1"/>
    <col min="5409" max="5632" width="9" style="6"/>
    <col min="5633" max="5633" width="12.375" style="6" customWidth="1"/>
    <col min="5634" max="5638" width="8.75" style="6" customWidth="1"/>
    <col min="5639" max="5639" width="8.875" style="6" customWidth="1"/>
    <col min="5640" max="5664" width="8.75" style="6" customWidth="1"/>
    <col min="5665" max="5888" width="9" style="6"/>
    <col min="5889" max="5889" width="12.375" style="6" customWidth="1"/>
    <col min="5890" max="5894" width="8.75" style="6" customWidth="1"/>
    <col min="5895" max="5895" width="8.875" style="6" customWidth="1"/>
    <col min="5896" max="5920" width="8.75" style="6" customWidth="1"/>
    <col min="5921" max="6144" width="9" style="6"/>
    <col min="6145" max="6145" width="12.375" style="6" customWidth="1"/>
    <col min="6146" max="6150" width="8.75" style="6" customWidth="1"/>
    <col min="6151" max="6151" width="8.875" style="6" customWidth="1"/>
    <col min="6152" max="6176" width="8.75" style="6" customWidth="1"/>
    <col min="6177" max="6400" width="9" style="6"/>
    <col min="6401" max="6401" width="12.375" style="6" customWidth="1"/>
    <col min="6402" max="6406" width="8.75" style="6" customWidth="1"/>
    <col min="6407" max="6407" width="8.875" style="6" customWidth="1"/>
    <col min="6408" max="6432" width="8.75" style="6" customWidth="1"/>
    <col min="6433" max="6656" width="9" style="6"/>
    <col min="6657" max="6657" width="12.375" style="6" customWidth="1"/>
    <col min="6658" max="6662" width="8.75" style="6" customWidth="1"/>
    <col min="6663" max="6663" width="8.875" style="6" customWidth="1"/>
    <col min="6664" max="6688" width="8.75" style="6" customWidth="1"/>
    <col min="6689" max="6912" width="9" style="6"/>
    <col min="6913" max="6913" width="12.375" style="6" customWidth="1"/>
    <col min="6914" max="6918" width="8.75" style="6" customWidth="1"/>
    <col min="6919" max="6919" width="8.875" style="6" customWidth="1"/>
    <col min="6920" max="6944" width="8.75" style="6" customWidth="1"/>
    <col min="6945" max="7168" width="9" style="6"/>
    <col min="7169" max="7169" width="12.375" style="6" customWidth="1"/>
    <col min="7170" max="7174" width="8.75" style="6" customWidth="1"/>
    <col min="7175" max="7175" width="8.875" style="6" customWidth="1"/>
    <col min="7176" max="7200" width="8.75" style="6" customWidth="1"/>
    <col min="7201" max="7424" width="9" style="6"/>
    <col min="7425" max="7425" width="12.375" style="6" customWidth="1"/>
    <col min="7426" max="7430" width="8.75" style="6" customWidth="1"/>
    <col min="7431" max="7431" width="8.875" style="6" customWidth="1"/>
    <col min="7432" max="7456" width="8.75" style="6" customWidth="1"/>
    <col min="7457" max="7680" width="9" style="6"/>
    <col min="7681" max="7681" width="12.375" style="6" customWidth="1"/>
    <col min="7682" max="7686" width="8.75" style="6" customWidth="1"/>
    <col min="7687" max="7687" width="8.875" style="6" customWidth="1"/>
    <col min="7688" max="7712" width="8.75" style="6" customWidth="1"/>
    <col min="7713" max="7936" width="9" style="6"/>
    <col min="7937" max="7937" width="12.375" style="6" customWidth="1"/>
    <col min="7938" max="7942" width="8.75" style="6" customWidth="1"/>
    <col min="7943" max="7943" width="8.875" style="6" customWidth="1"/>
    <col min="7944" max="7968" width="8.75" style="6" customWidth="1"/>
    <col min="7969" max="8192" width="9" style="6"/>
    <col min="8193" max="8193" width="12.375" style="6" customWidth="1"/>
    <col min="8194" max="8198" width="8.75" style="6" customWidth="1"/>
    <col min="8199" max="8199" width="8.875" style="6" customWidth="1"/>
    <col min="8200" max="8224" width="8.75" style="6" customWidth="1"/>
    <col min="8225" max="8448" width="9" style="6"/>
    <col min="8449" max="8449" width="12.375" style="6" customWidth="1"/>
    <col min="8450" max="8454" width="8.75" style="6" customWidth="1"/>
    <col min="8455" max="8455" width="8.875" style="6" customWidth="1"/>
    <col min="8456" max="8480" width="8.75" style="6" customWidth="1"/>
    <col min="8481" max="8704" width="9" style="6"/>
    <col min="8705" max="8705" width="12.375" style="6" customWidth="1"/>
    <col min="8706" max="8710" width="8.75" style="6" customWidth="1"/>
    <col min="8711" max="8711" width="8.875" style="6" customWidth="1"/>
    <col min="8712" max="8736" width="8.75" style="6" customWidth="1"/>
    <col min="8737" max="8960" width="9" style="6"/>
    <col min="8961" max="8961" width="12.375" style="6" customWidth="1"/>
    <col min="8962" max="8966" width="8.75" style="6" customWidth="1"/>
    <col min="8967" max="8967" width="8.875" style="6" customWidth="1"/>
    <col min="8968" max="8992" width="8.75" style="6" customWidth="1"/>
    <col min="8993" max="9216" width="9" style="6"/>
    <col min="9217" max="9217" width="12.375" style="6" customWidth="1"/>
    <col min="9218" max="9222" width="8.75" style="6" customWidth="1"/>
    <col min="9223" max="9223" width="8.875" style="6" customWidth="1"/>
    <col min="9224" max="9248" width="8.75" style="6" customWidth="1"/>
    <col min="9249" max="9472" width="9" style="6"/>
    <col min="9473" max="9473" width="12.375" style="6" customWidth="1"/>
    <col min="9474" max="9478" width="8.75" style="6" customWidth="1"/>
    <col min="9479" max="9479" width="8.875" style="6" customWidth="1"/>
    <col min="9480" max="9504" width="8.75" style="6" customWidth="1"/>
    <col min="9505" max="9728" width="9" style="6"/>
    <col min="9729" max="9729" width="12.375" style="6" customWidth="1"/>
    <col min="9730" max="9734" width="8.75" style="6" customWidth="1"/>
    <col min="9735" max="9735" width="8.875" style="6" customWidth="1"/>
    <col min="9736" max="9760" width="8.75" style="6" customWidth="1"/>
    <col min="9761" max="9984" width="9" style="6"/>
    <col min="9985" max="9985" width="12.375" style="6" customWidth="1"/>
    <col min="9986" max="9990" width="8.75" style="6" customWidth="1"/>
    <col min="9991" max="9991" width="8.875" style="6" customWidth="1"/>
    <col min="9992" max="10016" width="8.75" style="6" customWidth="1"/>
    <col min="10017" max="10240" width="9" style="6"/>
    <col min="10241" max="10241" width="12.375" style="6" customWidth="1"/>
    <col min="10242" max="10246" width="8.75" style="6" customWidth="1"/>
    <col min="10247" max="10247" width="8.875" style="6" customWidth="1"/>
    <col min="10248" max="10272" width="8.75" style="6" customWidth="1"/>
    <col min="10273" max="10496" width="9" style="6"/>
    <col min="10497" max="10497" width="12.375" style="6" customWidth="1"/>
    <col min="10498" max="10502" width="8.75" style="6" customWidth="1"/>
    <col min="10503" max="10503" width="8.875" style="6" customWidth="1"/>
    <col min="10504" max="10528" width="8.75" style="6" customWidth="1"/>
    <col min="10529" max="10752" width="9" style="6"/>
    <col min="10753" max="10753" width="12.375" style="6" customWidth="1"/>
    <col min="10754" max="10758" width="8.75" style="6" customWidth="1"/>
    <col min="10759" max="10759" width="8.875" style="6" customWidth="1"/>
    <col min="10760" max="10784" width="8.75" style="6" customWidth="1"/>
    <col min="10785" max="11008" width="9" style="6"/>
    <col min="11009" max="11009" width="12.375" style="6" customWidth="1"/>
    <col min="11010" max="11014" width="8.75" style="6" customWidth="1"/>
    <col min="11015" max="11015" width="8.875" style="6" customWidth="1"/>
    <col min="11016" max="11040" width="8.75" style="6" customWidth="1"/>
    <col min="11041" max="11264" width="9" style="6"/>
    <col min="11265" max="11265" width="12.375" style="6" customWidth="1"/>
    <col min="11266" max="11270" width="8.75" style="6" customWidth="1"/>
    <col min="11271" max="11271" width="8.875" style="6" customWidth="1"/>
    <col min="11272" max="11296" width="8.75" style="6" customWidth="1"/>
    <col min="11297" max="11520" width="9" style="6"/>
    <col min="11521" max="11521" width="12.375" style="6" customWidth="1"/>
    <col min="11522" max="11526" width="8.75" style="6" customWidth="1"/>
    <col min="11527" max="11527" width="8.875" style="6" customWidth="1"/>
    <col min="11528" max="11552" width="8.75" style="6" customWidth="1"/>
    <col min="11553" max="11776" width="9" style="6"/>
    <col min="11777" max="11777" width="12.375" style="6" customWidth="1"/>
    <col min="11778" max="11782" width="8.75" style="6" customWidth="1"/>
    <col min="11783" max="11783" width="8.875" style="6" customWidth="1"/>
    <col min="11784" max="11808" width="8.75" style="6" customWidth="1"/>
    <col min="11809" max="12032" width="9" style="6"/>
    <col min="12033" max="12033" width="12.375" style="6" customWidth="1"/>
    <col min="12034" max="12038" width="8.75" style="6" customWidth="1"/>
    <col min="12039" max="12039" width="8.875" style="6" customWidth="1"/>
    <col min="12040" max="12064" width="8.75" style="6" customWidth="1"/>
    <col min="12065" max="12288" width="9" style="6"/>
    <col min="12289" max="12289" width="12.375" style="6" customWidth="1"/>
    <col min="12290" max="12294" width="8.75" style="6" customWidth="1"/>
    <col min="12295" max="12295" width="8.875" style="6" customWidth="1"/>
    <col min="12296" max="12320" width="8.75" style="6" customWidth="1"/>
    <col min="12321" max="12544" width="9" style="6"/>
    <col min="12545" max="12545" width="12.375" style="6" customWidth="1"/>
    <col min="12546" max="12550" width="8.75" style="6" customWidth="1"/>
    <col min="12551" max="12551" width="8.875" style="6" customWidth="1"/>
    <col min="12552" max="12576" width="8.75" style="6" customWidth="1"/>
    <col min="12577" max="12800" width="9" style="6"/>
    <col min="12801" max="12801" width="12.375" style="6" customWidth="1"/>
    <col min="12802" max="12806" width="8.75" style="6" customWidth="1"/>
    <col min="12807" max="12807" width="8.875" style="6" customWidth="1"/>
    <col min="12808" max="12832" width="8.75" style="6" customWidth="1"/>
    <col min="12833" max="13056" width="9" style="6"/>
    <col min="13057" max="13057" width="12.375" style="6" customWidth="1"/>
    <col min="13058" max="13062" width="8.75" style="6" customWidth="1"/>
    <col min="13063" max="13063" width="8.875" style="6" customWidth="1"/>
    <col min="13064" max="13088" width="8.75" style="6" customWidth="1"/>
    <col min="13089" max="13312" width="9" style="6"/>
    <col min="13313" max="13313" width="12.375" style="6" customWidth="1"/>
    <col min="13314" max="13318" width="8.75" style="6" customWidth="1"/>
    <col min="13319" max="13319" width="8.875" style="6" customWidth="1"/>
    <col min="13320" max="13344" width="8.75" style="6" customWidth="1"/>
    <col min="13345" max="13568" width="9" style="6"/>
    <col min="13569" max="13569" width="12.375" style="6" customWidth="1"/>
    <col min="13570" max="13574" width="8.75" style="6" customWidth="1"/>
    <col min="13575" max="13575" width="8.875" style="6" customWidth="1"/>
    <col min="13576" max="13600" width="8.75" style="6" customWidth="1"/>
    <col min="13601" max="13824" width="9" style="6"/>
    <col min="13825" max="13825" width="12.375" style="6" customWidth="1"/>
    <col min="13826" max="13830" width="8.75" style="6" customWidth="1"/>
    <col min="13831" max="13831" width="8.875" style="6" customWidth="1"/>
    <col min="13832" max="13856" width="8.75" style="6" customWidth="1"/>
    <col min="13857" max="14080" width="9" style="6"/>
    <col min="14081" max="14081" width="12.375" style="6" customWidth="1"/>
    <col min="14082" max="14086" width="8.75" style="6" customWidth="1"/>
    <col min="14087" max="14087" width="8.875" style="6" customWidth="1"/>
    <col min="14088" max="14112" width="8.75" style="6" customWidth="1"/>
    <col min="14113" max="14336" width="9" style="6"/>
    <col min="14337" max="14337" width="12.375" style="6" customWidth="1"/>
    <col min="14338" max="14342" width="8.75" style="6" customWidth="1"/>
    <col min="14343" max="14343" width="8.875" style="6" customWidth="1"/>
    <col min="14344" max="14368" width="8.75" style="6" customWidth="1"/>
    <col min="14369" max="14592" width="9" style="6"/>
    <col min="14593" max="14593" width="12.375" style="6" customWidth="1"/>
    <col min="14594" max="14598" width="8.75" style="6" customWidth="1"/>
    <col min="14599" max="14599" width="8.875" style="6" customWidth="1"/>
    <col min="14600" max="14624" width="8.75" style="6" customWidth="1"/>
    <col min="14625" max="14848" width="9" style="6"/>
    <col min="14849" max="14849" width="12.375" style="6" customWidth="1"/>
    <col min="14850" max="14854" width="8.75" style="6" customWidth="1"/>
    <col min="14855" max="14855" width="8.875" style="6" customWidth="1"/>
    <col min="14856" max="14880" width="8.75" style="6" customWidth="1"/>
    <col min="14881" max="15104" width="9" style="6"/>
    <col min="15105" max="15105" width="12.375" style="6" customWidth="1"/>
    <col min="15106" max="15110" width="8.75" style="6" customWidth="1"/>
    <col min="15111" max="15111" width="8.875" style="6" customWidth="1"/>
    <col min="15112" max="15136" width="8.75" style="6" customWidth="1"/>
    <col min="15137" max="15360" width="9" style="6"/>
    <col min="15361" max="15361" width="12.375" style="6" customWidth="1"/>
    <col min="15362" max="15366" width="8.75" style="6" customWidth="1"/>
    <col min="15367" max="15367" width="8.875" style="6" customWidth="1"/>
    <col min="15368" max="15392" width="8.75" style="6" customWidth="1"/>
    <col min="15393" max="15616" width="9" style="6"/>
    <col min="15617" max="15617" width="12.375" style="6" customWidth="1"/>
    <col min="15618" max="15622" width="8.75" style="6" customWidth="1"/>
    <col min="15623" max="15623" width="8.875" style="6" customWidth="1"/>
    <col min="15624" max="15648" width="8.75" style="6" customWidth="1"/>
    <col min="15649" max="15872" width="9" style="6"/>
    <col min="15873" max="15873" width="12.375" style="6" customWidth="1"/>
    <col min="15874" max="15878" width="8.75" style="6" customWidth="1"/>
    <col min="15879" max="15879" width="8.875" style="6" customWidth="1"/>
    <col min="15880" max="15904" width="8.75" style="6" customWidth="1"/>
    <col min="15905" max="16128" width="9" style="6"/>
    <col min="16129" max="16129" width="12.375" style="6" customWidth="1"/>
    <col min="16130" max="16134" width="8.75" style="6" customWidth="1"/>
    <col min="16135" max="16135" width="8.875" style="6" customWidth="1"/>
    <col min="16136" max="16160" width="8.75" style="6" customWidth="1"/>
    <col min="16161" max="16384" width="9" style="6"/>
  </cols>
  <sheetData>
    <row r="1" spans="1:71" s="54" customFormat="1" ht="19.5" customHeight="1">
      <c r="A1" s="483" t="s">
        <v>388</v>
      </c>
      <c r="B1" s="48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row>
    <row r="2" spans="1:71" s="418" customFormat="1" ht="19.5" customHeight="1">
      <c r="A2" s="417"/>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s="79" customFormat="1" ht="18.75" customHeight="1">
      <c r="A3" s="80" t="s">
        <v>573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s="79" customFormat="1" ht="18.75" customHeight="1">
      <c r="A4" s="506" t="s">
        <v>641</v>
      </c>
      <c r="B4" s="506" t="s">
        <v>389</v>
      </c>
      <c r="C4" s="496" t="s">
        <v>390</v>
      </c>
      <c r="D4" s="501"/>
      <c r="E4" s="501"/>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1"/>
      <c r="AK4" s="501"/>
      <c r="AL4" s="501"/>
      <c r="AM4" s="501"/>
      <c r="AN4" s="501"/>
      <c r="AO4" s="501"/>
      <c r="AP4" s="501"/>
      <c r="AQ4" s="501"/>
      <c r="AR4" s="502"/>
      <c r="AS4" s="496" t="s">
        <v>413</v>
      </c>
      <c r="AT4" s="501"/>
      <c r="AU4" s="501"/>
      <c r="AV4" s="501"/>
      <c r="AW4" s="501"/>
      <c r="AX4" s="494" t="s">
        <v>414</v>
      </c>
      <c r="AY4" s="494"/>
      <c r="AZ4" s="494"/>
      <c r="BA4" s="496"/>
      <c r="BB4" s="6"/>
      <c r="BC4" s="6"/>
      <c r="BD4" s="6"/>
      <c r="BE4" s="6"/>
      <c r="BF4" s="6"/>
      <c r="BG4" s="6"/>
      <c r="BH4" s="6"/>
      <c r="BI4" s="6"/>
      <c r="BJ4" s="6"/>
      <c r="BK4" s="6"/>
      <c r="BL4" s="6"/>
      <c r="BM4" s="6"/>
      <c r="BN4" s="6"/>
      <c r="BO4" s="6"/>
      <c r="BP4" s="6"/>
      <c r="BQ4" s="6"/>
      <c r="BR4" s="6"/>
      <c r="BS4" s="6"/>
    </row>
    <row r="5" spans="1:71" s="79" customFormat="1" ht="24" customHeight="1">
      <c r="A5" s="514"/>
      <c r="B5" s="514"/>
      <c r="C5" s="495" t="s">
        <v>596</v>
      </c>
      <c r="D5" s="509"/>
      <c r="E5" s="509"/>
      <c r="F5" s="509"/>
      <c r="G5" s="509"/>
      <c r="H5" s="509"/>
      <c r="I5" s="510"/>
      <c r="J5" s="495" t="s">
        <v>597</v>
      </c>
      <c r="K5" s="509"/>
      <c r="L5" s="509"/>
      <c r="M5" s="509"/>
      <c r="N5" s="509"/>
      <c r="O5" s="510"/>
      <c r="P5" s="85" t="s">
        <v>220</v>
      </c>
      <c r="Q5" s="496" t="s">
        <v>598</v>
      </c>
      <c r="R5" s="501"/>
      <c r="S5" s="501"/>
      <c r="T5" s="502"/>
      <c r="U5" s="499" t="s">
        <v>391</v>
      </c>
      <c r="V5" s="492" t="s">
        <v>392</v>
      </c>
      <c r="W5" s="492" t="s">
        <v>393</v>
      </c>
      <c r="X5" s="503" t="s">
        <v>394</v>
      </c>
      <c r="Y5" s="492" t="s">
        <v>395</v>
      </c>
      <c r="Z5" s="503" t="s">
        <v>396</v>
      </c>
      <c r="AA5" s="494" t="s">
        <v>415</v>
      </c>
      <c r="AB5" s="494"/>
      <c r="AC5" s="494"/>
      <c r="AD5" s="496"/>
      <c r="AE5" s="492" t="s">
        <v>416</v>
      </c>
      <c r="AF5" s="503" t="s">
        <v>417</v>
      </c>
      <c r="AG5" s="513"/>
      <c r="AH5" s="506"/>
      <c r="AI5" s="492" t="s">
        <v>155</v>
      </c>
      <c r="AJ5" s="492" t="s">
        <v>381</v>
      </c>
      <c r="AK5" s="506" t="s">
        <v>382</v>
      </c>
      <c r="AL5" s="492" t="s">
        <v>383</v>
      </c>
      <c r="AM5" s="492" t="s">
        <v>384</v>
      </c>
      <c r="AN5" s="492" t="s">
        <v>385</v>
      </c>
      <c r="AO5" s="492" t="s">
        <v>386</v>
      </c>
      <c r="AP5" s="492" t="s">
        <v>387</v>
      </c>
      <c r="AQ5" s="492" t="s">
        <v>635</v>
      </c>
      <c r="AR5" s="497" t="s">
        <v>221</v>
      </c>
      <c r="AS5" s="499" t="s">
        <v>418</v>
      </c>
      <c r="AT5" s="501" t="s">
        <v>419</v>
      </c>
      <c r="AU5" s="501"/>
      <c r="AV5" s="502"/>
      <c r="AW5" s="503" t="s">
        <v>420</v>
      </c>
      <c r="AX5" s="505" t="s">
        <v>421</v>
      </c>
      <c r="AY5" s="505" t="s">
        <v>422</v>
      </c>
      <c r="AZ5" s="494" t="s">
        <v>423</v>
      </c>
      <c r="BA5" s="495" t="s">
        <v>424</v>
      </c>
      <c r="BB5" s="6"/>
      <c r="BC5" s="6"/>
      <c r="BD5" s="6"/>
      <c r="BE5" s="6"/>
      <c r="BF5" s="6"/>
      <c r="BG5" s="6"/>
      <c r="BH5" s="6"/>
      <c r="BI5" s="6"/>
      <c r="BJ5" s="6"/>
      <c r="BK5" s="6"/>
      <c r="BL5" s="6"/>
      <c r="BM5" s="6"/>
      <c r="BN5" s="6"/>
      <c r="BO5" s="6"/>
      <c r="BP5" s="6"/>
      <c r="BQ5" s="6"/>
      <c r="BR5" s="6"/>
      <c r="BS5" s="6"/>
    </row>
    <row r="6" spans="1:71" s="79" customFormat="1" ht="27" customHeight="1">
      <c r="A6" s="514"/>
      <c r="B6" s="514"/>
      <c r="C6" s="86" t="s">
        <v>397</v>
      </c>
      <c r="D6" s="87" t="s">
        <v>398</v>
      </c>
      <c r="E6" s="87" t="s">
        <v>399</v>
      </c>
      <c r="F6" s="87" t="s">
        <v>400</v>
      </c>
      <c r="G6" s="87" t="s">
        <v>401</v>
      </c>
      <c r="H6" s="87" t="s">
        <v>402</v>
      </c>
      <c r="I6" s="87" t="s">
        <v>403</v>
      </c>
      <c r="J6" s="87" t="s">
        <v>397</v>
      </c>
      <c r="K6" s="87" t="s">
        <v>404</v>
      </c>
      <c r="L6" s="87" t="s">
        <v>405</v>
      </c>
      <c r="M6" s="87" t="s">
        <v>406</v>
      </c>
      <c r="N6" s="87" t="s">
        <v>407</v>
      </c>
      <c r="O6" s="87" t="s">
        <v>408</v>
      </c>
      <c r="P6" s="88" t="s">
        <v>409</v>
      </c>
      <c r="Q6" s="88" t="s">
        <v>397</v>
      </c>
      <c r="R6" s="88" t="s">
        <v>410</v>
      </c>
      <c r="S6" s="88" t="s">
        <v>411</v>
      </c>
      <c r="T6" s="88" t="s">
        <v>412</v>
      </c>
      <c r="U6" s="511"/>
      <c r="V6" s="512"/>
      <c r="W6" s="512"/>
      <c r="X6" s="508"/>
      <c r="Y6" s="512"/>
      <c r="Z6" s="508"/>
      <c r="AA6" s="82" t="s">
        <v>425</v>
      </c>
      <c r="AB6" s="82" t="s">
        <v>426</v>
      </c>
      <c r="AC6" s="82" t="s">
        <v>427</v>
      </c>
      <c r="AD6" s="83" t="s">
        <v>428</v>
      </c>
      <c r="AE6" s="493"/>
      <c r="AF6" s="81" t="s">
        <v>425</v>
      </c>
      <c r="AG6" s="81" t="s">
        <v>429</v>
      </c>
      <c r="AH6" s="81" t="s">
        <v>430</v>
      </c>
      <c r="AI6" s="493"/>
      <c r="AJ6" s="493"/>
      <c r="AK6" s="507"/>
      <c r="AL6" s="493"/>
      <c r="AM6" s="493"/>
      <c r="AN6" s="500"/>
      <c r="AO6" s="493"/>
      <c r="AP6" s="493"/>
      <c r="AQ6" s="493"/>
      <c r="AR6" s="498"/>
      <c r="AS6" s="500"/>
      <c r="AT6" s="84" t="s">
        <v>431</v>
      </c>
      <c r="AU6" s="82" t="s">
        <v>432</v>
      </c>
      <c r="AV6" s="82" t="s">
        <v>433</v>
      </c>
      <c r="AW6" s="504"/>
      <c r="AX6" s="505"/>
      <c r="AY6" s="505"/>
      <c r="AZ6" s="494"/>
      <c r="BA6" s="496"/>
      <c r="BB6" s="6"/>
      <c r="BC6" s="6"/>
      <c r="BD6" s="6"/>
      <c r="BE6" s="6"/>
      <c r="BF6" s="6"/>
      <c r="BG6" s="6"/>
      <c r="BH6" s="6"/>
      <c r="BI6" s="6"/>
      <c r="BJ6" s="6"/>
      <c r="BK6" s="6"/>
      <c r="BL6" s="6"/>
      <c r="BM6" s="6"/>
      <c r="BN6" s="6"/>
      <c r="BO6" s="6"/>
      <c r="BP6" s="6"/>
      <c r="BQ6" s="6"/>
      <c r="BR6" s="6"/>
      <c r="BS6" s="6"/>
    </row>
    <row r="7" spans="1:71" s="63" customFormat="1" ht="23.25" customHeight="1">
      <c r="A7" s="255" t="s">
        <v>23</v>
      </c>
      <c r="B7" s="290">
        <v>39</v>
      </c>
      <c r="C7" s="258">
        <f t="shared" ref="C7:C11" si="0">SUM(D7:I7)</f>
        <v>1</v>
      </c>
      <c r="D7" s="258">
        <v>0</v>
      </c>
      <c r="E7" s="258">
        <v>1</v>
      </c>
      <c r="F7" s="258">
        <v>0</v>
      </c>
      <c r="G7" s="291">
        <v>0</v>
      </c>
      <c r="H7" s="258">
        <v>0</v>
      </c>
      <c r="I7" s="291">
        <v>0</v>
      </c>
      <c r="J7" s="291">
        <f t="shared" ref="J7:J11" si="1">SUM(K7:O7)</f>
        <v>1</v>
      </c>
      <c r="K7" s="258">
        <v>0</v>
      </c>
      <c r="L7" s="258">
        <v>0</v>
      </c>
      <c r="M7" s="258">
        <v>0</v>
      </c>
      <c r="N7" s="291">
        <v>0</v>
      </c>
      <c r="O7" s="291">
        <v>1</v>
      </c>
      <c r="P7" s="258">
        <v>0</v>
      </c>
      <c r="Q7" s="291">
        <f t="shared" ref="Q7:Q11" si="2">SUM(R7:T7)</f>
        <v>3</v>
      </c>
      <c r="R7" s="291">
        <v>1</v>
      </c>
      <c r="S7" s="291">
        <v>1</v>
      </c>
      <c r="T7" s="258">
        <v>1</v>
      </c>
      <c r="U7" s="258">
        <v>1</v>
      </c>
      <c r="V7" s="258">
        <v>1</v>
      </c>
      <c r="W7" s="258">
        <v>0</v>
      </c>
      <c r="X7" s="291">
        <v>0</v>
      </c>
      <c r="Y7" s="291">
        <v>0</v>
      </c>
      <c r="Z7" s="258">
        <v>0</v>
      </c>
      <c r="AA7" s="258">
        <f t="shared" ref="AA7:AA10" si="3">SUM(AB7:AD7)</f>
        <v>10</v>
      </c>
      <c r="AB7" s="258">
        <v>2</v>
      </c>
      <c r="AC7" s="258">
        <v>8</v>
      </c>
      <c r="AD7" s="258">
        <v>0</v>
      </c>
      <c r="AE7" s="291">
        <v>6</v>
      </c>
      <c r="AF7" s="291">
        <f t="shared" ref="AF7:AF11" si="4">SUM(AG7:AH7)</f>
        <v>8</v>
      </c>
      <c r="AG7" s="258">
        <v>8</v>
      </c>
      <c r="AH7" s="258">
        <v>0</v>
      </c>
      <c r="AI7" s="258">
        <v>1</v>
      </c>
      <c r="AJ7" s="291">
        <v>0</v>
      </c>
      <c r="AK7" s="291">
        <v>0</v>
      </c>
      <c r="AL7" s="258">
        <v>0</v>
      </c>
      <c r="AM7" s="258">
        <v>1</v>
      </c>
      <c r="AN7" s="258">
        <v>0</v>
      </c>
      <c r="AO7" s="291">
        <v>1</v>
      </c>
      <c r="AP7" s="258">
        <v>0</v>
      </c>
      <c r="AQ7" s="258">
        <v>0</v>
      </c>
      <c r="AR7" s="258">
        <v>2</v>
      </c>
      <c r="AS7" s="258">
        <v>0</v>
      </c>
      <c r="AT7" s="291">
        <v>0</v>
      </c>
      <c r="AU7" s="291">
        <v>0</v>
      </c>
      <c r="AV7" s="291">
        <v>1</v>
      </c>
      <c r="AW7" s="291">
        <v>0</v>
      </c>
      <c r="AX7" s="291">
        <v>1</v>
      </c>
      <c r="AY7" s="291">
        <v>1</v>
      </c>
      <c r="AZ7" s="258">
        <v>0</v>
      </c>
      <c r="BA7" s="292">
        <v>0</v>
      </c>
      <c r="BB7" s="6"/>
      <c r="BC7" s="6"/>
      <c r="BD7" s="6"/>
      <c r="BE7" s="6"/>
      <c r="BF7" s="6"/>
      <c r="BG7" s="6"/>
      <c r="BH7" s="6"/>
      <c r="BI7" s="6"/>
      <c r="BJ7" s="6"/>
      <c r="BK7" s="6"/>
      <c r="BL7" s="6"/>
      <c r="BM7" s="6"/>
      <c r="BN7" s="6"/>
      <c r="BO7" s="6"/>
      <c r="BP7" s="6"/>
      <c r="BQ7" s="6"/>
      <c r="BR7" s="6"/>
      <c r="BS7" s="6"/>
    </row>
    <row r="8" spans="1:71" s="63" customFormat="1" ht="23.25" customHeight="1">
      <c r="A8" s="253" t="s">
        <v>89</v>
      </c>
      <c r="B8" s="293">
        <v>39</v>
      </c>
      <c r="C8" s="260">
        <f t="shared" si="0"/>
        <v>1</v>
      </c>
      <c r="D8" s="260">
        <v>0</v>
      </c>
      <c r="E8" s="260">
        <v>1</v>
      </c>
      <c r="F8" s="260">
        <v>0</v>
      </c>
      <c r="G8" s="261">
        <v>0</v>
      </c>
      <c r="H8" s="260">
        <v>0</v>
      </c>
      <c r="I8" s="261">
        <v>0</v>
      </c>
      <c r="J8" s="261">
        <f t="shared" si="1"/>
        <v>1</v>
      </c>
      <c r="K8" s="260">
        <v>0</v>
      </c>
      <c r="L8" s="260">
        <v>0</v>
      </c>
      <c r="M8" s="260">
        <v>0</v>
      </c>
      <c r="N8" s="261">
        <v>0</v>
      </c>
      <c r="O8" s="261">
        <v>1</v>
      </c>
      <c r="P8" s="260">
        <v>0</v>
      </c>
      <c r="Q8" s="261">
        <f t="shared" si="2"/>
        <v>3</v>
      </c>
      <c r="R8" s="261">
        <v>1</v>
      </c>
      <c r="S8" s="261">
        <v>1</v>
      </c>
      <c r="T8" s="260">
        <v>1</v>
      </c>
      <c r="U8" s="260">
        <v>0</v>
      </c>
      <c r="V8" s="260">
        <v>1</v>
      </c>
      <c r="W8" s="260">
        <v>0</v>
      </c>
      <c r="X8" s="261">
        <v>0</v>
      </c>
      <c r="Y8" s="261">
        <v>1</v>
      </c>
      <c r="Z8" s="260">
        <v>0</v>
      </c>
      <c r="AA8" s="260">
        <f t="shared" si="3"/>
        <v>10</v>
      </c>
      <c r="AB8" s="260">
        <v>2</v>
      </c>
      <c r="AC8" s="260">
        <v>8</v>
      </c>
      <c r="AD8" s="260">
        <v>0</v>
      </c>
      <c r="AE8" s="261">
        <v>6</v>
      </c>
      <c r="AF8" s="261">
        <f t="shared" si="4"/>
        <v>8</v>
      </c>
      <c r="AG8" s="260">
        <v>8</v>
      </c>
      <c r="AH8" s="260">
        <v>0</v>
      </c>
      <c r="AI8" s="260">
        <v>1</v>
      </c>
      <c r="AJ8" s="261">
        <v>0</v>
      </c>
      <c r="AK8" s="261">
        <v>0</v>
      </c>
      <c r="AL8" s="260">
        <v>0</v>
      </c>
      <c r="AM8" s="260">
        <v>1</v>
      </c>
      <c r="AN8" s="260">
        <v>0</v>
      </c>
      <c r="AO8" s="261">
        <v>1</v>
      </c>
      <c r="AP8" s="260">
        <v>0</v>
      </c>
      <c r="AQ8" s="260">
        <v>0</v>
      </c>
      <c r="AR8" s="260">
        <v>2</v>
      </c>
      <c r="AS8" s="260">
        <v>0</v>
      </c>
      <c r="AT8" s="261">
        <v>0</v>
      </c>
      <c r="AU8" s="261">
        <v>0</v>
      </c>
      <c r="AV8" s="261">
        <v>1</v>
      </c>
      <c r="AW8" s="261">
        <v>0</v>
      </c>
      <c r="AX8" s="261">
        <v>1</v>
      </c>
      <c r="AY8" s="261">
        <v>1</v>
      </c>
      <c r="AZ8" s="260">
        <v>0</v>
      </c>
      <c r="BA8" s="262">
        <v>0</v>
      </c>
      <c r="BB8" s="6"/>
      <c r="BC8" s="6"/>
      <c r="BD8" s="6"/>
      <c r="BE8" s="6"/>
      <c r="BF8" s="6"/>
      <c r="BG8" s="6"/>
      <c r="BH8" s="6"/>
      <c r="BI8" s="6"/>
      <c r="BJ8" s="6"/>
      <c r="BK8" s="6"/>
      <c r="BL8" s="6"/>
      <c r="BM8" s="6"/>
      <c r="BN8" s="6"/>
      <c r="BO8" s="6"/>
      <c r="BP8" s="6"/>
      <c r="BQ8" s="6"/>
      <c r="BR8" s="6"/>
      <c r="BS8" s="6"/>
    </row>
    <row r="9" spans="1:71" s="63" customFormat="1" ht="23.25" customHeight="1">
      <c r="A9" s="253" t="s">
        <v>218</v>
      </c>
      <c r="B9" s="293">
        <v>43</v>
      </c>
      <c r="C9" s="260">
        <f t="shared" si="0"/>
        <v>1</v>
      </c>
      <c r="D9" s="260">
        <v>0</v>
      </c>
      <c r="E9" s="260">
        <v>1</v>
      </c>
      <c r="F9" s="260">
        <v>0</v>
      </c>
      <c r="G9" s="261">
        <v>0</v>
      </c>
      <c r="H9" s="260">
        <v>0</v>
      </c>
      <c r="I9" s="261">
        <v>0</v>
      </c>
      <c r="J9" s="261">
        <f t="shared" si="1"/>
        <v>1</v>
      </c>
      <c r="K9" s="260">
        <v>0</v>
      </c>
      <c r="L9" s="260">
        <v>0</v>
      </c>
      <c r="M9" s="260">
        <v>0</v>
      </c>
      <c r="N9" s="261">
        <v>0</v>
      </c>
      <c r="O9" s="261">
        <v>1</v>
      </c>
      <c r="P9" s="260">
        <v>0</v>
      </c>
      <c r="Q9" s="261">
        <f t="shared" si="2"/>
        <v>3</v>
      </c>
      <c r="R9" s="261">
        <v>1</v>
      </c>
      <c r="S9" s="261">
        <v>1</v>
      </c>
      <c r="T9" s="260">
        <v>1</v>
      </c>
      <c r="U9" s="260">
        <v>0</v>
      </c>
      <c r="V9" s="260">
        <v>1</v>
      </c>
      <c r="W9" s="260">
        <v>0</v>
      </c>
      <c r="X9" s="261">
        <v>0</v>
      </c>
      <c r="Y9" s="261">
        <v>1</v>
      </c>
      <c r="Z9" s="260">
        <v>1</v>
      </c>
      <c r="AA9" s="260">
        <f t="shared" si="3"/>
        <v>10</v>
      </c>
      <c r="AB9" s="260">
        <v>1</v>
      </c>
      <c r="AC9" s="260">
        <v>9</v>
      </c>
      <c r="AD9" s="260">
        <v>0</v>
      </c>
      <c r="AE9" s="261">
        <v>6</v>
      </c>
      <c r="AF9" s="261">
        <f t="shared" si="4"/>
        <v>8</v>
      </c>
      <c r="AG9" s="260">
        <v>8</v>
      </c>
      <c r="AH9" s="260">
        <v>0</v>
      </c>
      <c r="AI9" s="260">
        <v>1</v>
      </c>
      <c r="AJ9" s="261">
        <v>0</v>
      </c>
      <c r="AK9" s="261">
        <v>0</v>
      </c>
      <c r="AL9" s="260">
        <v>0</v>
      </c>
      <c r="AM9" s="260">
        <v>4</v>
      </c>
      <c r="AN9" s="260">
        <v>0</v>
      </c>
      <c r="AO9" s="261">
        <v>1</v>
      </c>
      <c r="AP9" s="260">
        <v>0</v>
      </c>
      <c r="AQ9" s="260">
        <v>0</v>
      </c>
      <c r="AR9" s="260">
        <v>2</v>
      </c>
      <c r="AS9" s="260">
        <v>0</v>
      </c>
      <c r="AT9" s="261">
        <v>0</v>
      </c>
      <c r="AU9" s="261">
        <v>0</v>
      </c>
      <c r="AV9" s="261">
        <v>1</v>
      </c>
      <c r="AW9" s="261">
        <v>0</v>
      </c>
      <c r="AX9" s="261">
        <v>1</v>
      </c>
      <c r="AY9" s="261">
        <v>1</v>
      </c>
      <c r="AZ9" s="260">
        <v>0</v>
      </c>
      <c r="BA9" s="262">
        <v>0</v>
      </c>
      <c r="BB9" s="6"/>
      <c r="BC9" s="6"/>
      <c r="BD9" s="6"/>
      <c r="BE9" s="6"/>
      <c r="BF9" s="6"/>
      <c r="BG9" s="6"/>
      <c r="BH9" s="6"/>
      <c r="BI9" s="6"/>
      <c r="BJ9" s="6"/>
      <c r="BK9" s="6"/>
      <c r="BL9" s="6"/>
      <c r="BM9" s="6"/>
      <c r="BN9" s="6"/>
      <c r="BO9" s="6"/>
      <c r="BP9" s="6"/>
      <c r="BQ9" s="6"/>
      <c r="BR9" s="6"/>
      <c r="BS9" s="6"/>
    </row>
    <row r="10" spans="1:71" s="63" customFormat="1" ht="23.25" customHeight="1">
      <c r="A10" s="253" t="s">
        <v>219</v>
      </c>
      <c r="B10" s="293">
        <v>41</v>
      </c>
      <c r="C10" s="260">
        <f t="shared" si="0"/>
        <v>1</v>
      </c>
      <c r="D10" s="260">
        <v>0</v>
      </c>
      <c r="E10" s="260">
        <v>1</v>
      </c>
      <c r="F10" s="260">
        <v>0</v>
      </c>
      <c r="G10" s="261">
        <v>0</v>
      </c>
      <c r="H10" s="260">
        <v>0</v>
      </c>
      <c r="I10" s="261">
        <v>0</v>
      </c>
      <c r="J10" s="261">
        <f t="shared" si="1"/>
        <v>1</v>
      </c>
      <c r="K10" s="260">
        <v>0</v>
      </c>
      <c r="L10" s="260">
        <v>0</v>
      </c>
      <c r="M10" s="260">
        <v>0</v>
      </c>
      <c r="N10" s="261">
        <v>0</v>
      </c>
      <c r="O10" s="261">
        <v>1</v>
      </c>
      <c r="P10" s="260">
        <v>0</v>
      </c>
      <c r="Q10" s="261">
        <f t="shared" si="2"/>
        <v>2</v>
      </c>
      <c r="R10" s="261">
        <v>0</v>
      </c>
      <c r="S10" s="261">
        <v>1</v>
      </c>
      <c r="T10" s="260">
        <v>1</v>
      </c>
      <c r="U10" s="260">
        <v>0</v>
      </c>
      <c r="V10" s="261">
        <v>1</v>
      </c>
      <c r="W10" s="260">
        <v>0</v>
      </c>
      <c r="X10" s="261">
        <v>0</v>
      </c>
      <c r="Y10" s="261">
        <v>1</v>
      </c>
      <c r="Z10" s="260">
        <v>1</v>
      </c>
      <c r="AA10" s="260">
        <f t="shared" si="3"/>
        <v>9</v>
      </c>
      <c r="AB10" s="260">
        <v>1</v>
      </c>
      <c r="AC10" s="260">
        <v>8</v>
      </c>
      <c r="AD10" s="260">
        <v>0</v>
      </c>
      <c r="AE10" s="261">
        <v>6</v>
      </c>
      <c r="AF10" s="261">
        <f t="shared" si="4"/>
        <v>8</v>
      </c>
      <c r="AG10" s="260">
        <v>8</v>
      </c>
      <c r="AH10" s="260">
        <v>0</v>
      </c>
      <c r="AI10" s="260">
        <v>1</v>
      </c>
      <c r="AJ10" s="261">
        <v>0</v>
      </c>
      <c r="AK10" s="261">
        <v>0</v>
      </c>
      <c r="AL10" s="260">
        <v>0</v>
      </c>
      <c r="AM10" s="260">
        <v>4</v>
      </c>
      <c r="AN10" s="260">
        <v>0</v>
      </c>
      <c r="AO10" s="261">
        <v>1</v>
      </c>
      <c r="AP10" s="260">
        <v>0</v>
      </c>
      <c r="AQ10" s="260">
        <v>0</v>
      </c>
      <c r="AR10" s="260">
        <v>2</v>
      </c>
      <c r="AS10" s="260">
        <v>0</v>
      </c>
      <c r="AT10" s="261">
        <v>0</v>
      </c>
      <c r="AU10" s="261">
        <v>0</v>
      </c>
      <c r="AV10" s="261">
        <v>1</v>
      </c>
      <c r="AW10" s="261">
        <v>0</v>
      </c>
      <c r="AX10" s="261">
        <v>1</v>
      </c>
      <c r="AY10" s="261">
        <v>1</v>
      </c>
      <c r="AZ10" s="260">
        <v>0</v>
      </c>
      <c r="BA10" s="262">
        <v>0</v>
      </c>
      <c r="BB10" s="6"/>
      <c r="BC10" s="6"/>
      <c r="BD10" s="6"/>
      <c r="BE10" s="6"/>
      <c r="BF10" s="6"/>
      <c r="BG10" s="6"/>
      <c r="BH10" s="6"/>
      <c r="BI10" s="6"/>
      <c r="BJ10" s="6"/>
      <c r="BK10" s="6"/>
      <c r="BL10" s="6"/>
      <c r="BM10" s="6"/>
      <c r="BN10" s="6"/>
      <c r="BO10" s="6"/>
      <c r="BP10" s="6"/>
      <c r="BQ10" s="6"/>
      <c r="BR10" s="6"/>
      <c r="BS10" s="6"/>
    </row>
    <row r="11" spans="1:71" s="63" customFormat="1" ht="23.25" customHeight="1">
      <c r="A11" s="253" t="s">
        <v>364</v>
      </c>
      <c r="B11" s="293">
        <v>45</v>
      </c>
      <c r="C11" s="260">
        <f t="shared" si="0"/>
        <v>1</v>
      </c>
      <c r="D11" s="260">
        <v>0</v>
      </c>
      <c r="E11" s="261">
        <v>1</v>
      </c>
      <c r="F11" s="261">
        <v>0</v>
      </c>
      <c r="G11" s="261">
        <v>0</v>
      </c>
      <c r="H11" s="261">
        <v>0</v>
      </c>
      <c r="I11" s="261">
        <v>0</v>
      </c>
      <c r="J11" s="261">
        <f t="shared" si="1"/>
        <v>1</v>
      </c>
      <c r="K11" s="261">
        <v>0</v>
      </c>
      <c r="L11" s="261">
        <v>0</v>
      </c>
      <c r="M11" s="261">
        <v>0</v>
      </c>
      <c r="N11" s="261">
        <v>0</v>
      </c>
      <c r="O11" s="261">
        <v>1</v>
      </c>
      <c r="P11" s="261">
        <v>0</v>
      </c>
      <c r="Q11" s="261">
        <f t="shared" si="2"/>
        <v>2</v>
      </c>
      <c r="R11" s="261">
        <v>0</v>
      </c>
      <c r="S11" s="261">
        <v>1</v>
      </c>
      <c r="T11" s="261">
        <v>1</v>
      </c>
      <c r="U11" s="261">
        <v>0</v>
      </c>
      <c r="V11" s="261">
        <v>3</v>
      </c>
      <c r="W11" s="261">
        <v>0</v>
      </c>
      <c r="X11" s="261">
        <v>0</v>
      </c>
      <c r="Y11" s="261">
        <v>1</v>
      </c>
      <c r="Z11" s="261">
        <v>2</v>
      </c>
      <c r="AA11" s="260">
        <f>SUM(AB11:AD11)</f>
        <v>9</v>
      </c>
      <c r="AB11" s="260">
        <v>1</v>
      </c>
      <c r="AC11" s="260">
        <v>8</v>
      </c>
      <c r="AD11" s="260">
        <v>0</v>
      </c>
      <c r="AE11" s="294">
        <v>6</v>
      </c>
      <c r="AF11" s="261">
        <f t="shared" si="4"/>
        <v>8</v>
      </c>
      <c r="AG11" s="260">
        <v>8</v>
      </c>
      <c r="AH11" s="260">
        <v>0</v>
      </c>
      <c r="AI11" s="260">
        <v>1</v>
      </c>
      <c r="AJ11" s="260">
        <v>0</v>
      </c>
      <c r="AK11" s="260">
        <v>0</v>
      </c>
      <c r="AL11" s="260">
        <v>1</v>
      </c>
      <c r="AM11" s="261">
        <v>4</v>
      </c>
      <c r="AN11" s="261">
        <v>0</v>
      </c>
      <c r="AO11" s="260">
        <v>1</v>
      </c>
      <c r="AP11" s="260">
        <v>0</v>
      </c>
      <c r="AQ11" s="260">
        <v>0</v>
      </c>
      <c r="AR11" s="260">
        <v>1</v>
      </c>
      <c r="AS11" s="260">
        <v>0</v>
      </c>
      <c r="AT11" s="260">
        <v>1</v>
      </c>
      <c r="AU11" s="260">
        <v>0</v>
      </c>
      <c r="AV11" s="260">
        <v>1</v>
      </c>
      <c r="AW11" s="260">
        <v>0</v>
      </c>
      <c r="AX11" s="260">
        <v>1</v>
      </c>
      <c r="AY11" s="260">
        <v>1</v>
      </c>
      <c r="AZ11" s="260">
        <v>0</v>
      </c>
      <c r="BA11" s="262">
        <v>0</v>
      </c>
      <c r="BB11" s="6"/>
      <c r="BC11" s="6"/>
      <c r="BD11" s="6"/>
      <c r="BE11" s="6"/>
      <c r="BF11" s="6"/>
      <c r="BG11" s="6"/>
      <c r="BH11" s="6"/>
      <c r="BI11" s="6"/>
      <c r="BJ11" s="6"/>
      <c r="BK11" s="6"/>
      <c r="BL11" s="6"/>
      <c r="BM11" s="6"/>
      <c r="BN11" s="6"/>
      <c r="BO11" s="6"/>
      <c r="BP11" s="6"/>
      <c r="BQ11" s="6"/>
      <c r="BR11" s="6"/>
      <c r="BS11" s="6"/>
    </row>
    <row r="12" spans="1:71" s="63" customFormat="1" ht="23.25" customHeight="1">
      <c r="A12" s="254" t="s">
        <v>365</v>
      </c>
      <c r="B12" s="295">
        <v>45</v>
      </c>
      <c r="C12" s="296">
        <v>1</v>
      </c>
      <c r="D12" s="296">
        <v>0</v>
      </c>
      <c r="E12" s="297">
        <v>1</v>
      </c>
      <c r="F12" s="297">
        <v>0</v>
      </c>
      <c r="G12" s="297">
        <v>0</v>
      </c>
      <c r="H12" s="297">
        <v>0</v>
      </c>
      <c r="I12" s="297">
        <v>0</v>
      </c>
      <c r="J12" s="297">
        <v>1</v>
      </c>
      <c r="K12" s="297">
        <v>0</v>
      </c>
      <c r="L12" s="297">
        <v>0</v>
      </c>
      <c r="M12" s="297">
        <v>0</v>
      </c>
      <c r="N12" s="297">
        <v>0</v>
      </c>
      <c r="O12" s="297">
        <v>1</v>
      </c>
      <c r="P12" s="297">
        <v>0</v>
      </c>
      <c r="Q12" s="297">
        <v>2</v>
      </c>
      <c r="R12" s="297">
        <v>0</v>
      </c>
      <c r="S12" s="297">
        <v>1</v>
      </c>
      <c r="T12" s="297">
        <v>1</v>
      </c>
      <c r="U12" s="297">
        <v>0</v>
      </c>
      <c r="V12" s="297">
        <v>2</v>
      </c>
      <c r="W12" s="297">
        <v>0</v>
      </c>
      <c r="X12" s="297">
        <v>0</v>
      </c>
      <c r="Y12" s="297">
        <v>1</v>
      </c>
      <c r="Z12" s="297">
        <v>2</v>
      </c>
      <c r="AA12" s="297">
        <v>9</v>
      </c>
      <c r="AB12" s="297">
        <v>0</v>
      </c>
      <c r="AC12" s="297">
        <v>9</v>
      </c>
      <c r="AD12" s="297">
        <v>0</v>
      </c>
      <c r="AE12" s="296">
        <v>6</v>
      </c>
      <c r="AF12" s="296">
        <v>8</v>
      </c>
      <c r="AG12" s="296">
        <v>8</v>
      </c>
      <c r="AH12" s="296">
        <v>0</v>
      </c>
      <c r="AI12" s="296">
        <v>1</v>
      </c>
      <c r="AJ12" s="296">
        <v>0</v>
      </c>
      <c r="AK12" s="296">
        <v>0</v>
      </c>
      <c r="AL12" s="296">
        <v>1</v>
      </c>
      <c r="AM12" s="296">
        <v>4</v>
      </c>
      <c r="AN12" s="296">
        <v>0</v>
      </c>
      <c r="AO12" s="296">
        <v>1</v>
      </c>
      <c r="AP12" s="296">
        <v>0</v>
      </c>
      <c r="AQ12" s="296">
        <v>0</v>
      </c>
      <c r="AR12" s="296">
        <v>1</v>
      </c>
      <c r="AS12" s="296">
        <v>0</v>
      </c>
      <c r="AT12" s="296">
        <v>1</v>
      </c>
      <c r="AU12" s="296">
        <v>0</v>
      </c>
      <c r="AV12" s="296">
        <v>1</v>
      </c>
      <c r="AW12" s="296">
        <v>1</v>
      </c>
      <c r="AX12" s="296">
        <v>1</v>
      </c>
      <c r="AY12" s="296">
        <v>1</v>
      </c>
      <c r="AZ12" s="296">
        <v>0</v>
      </c>
      <c r="BA12" s="298">
        <v>0</v>
      </c>
      <c r="BB12" s="6"/>
      <c r="BC12" s="6"/>
      <c r="BD12" s="6"/>
      <c r="BE12" s="6"/>
      <c r="BF12" s="6"/>
      <c r="BG12" s="6"/>
      <c r="BH12" s="6"/>
      <c r="BI12" s="6"/>
      <c r="BJ12" s="6"/>
      <c r="BK12" s="6"/>
      <c r="BL12" s="6"/>
      <c r="BM12" s="6"/>
      <c r="BN12" s="6"/>
      <c r="BO12" s="6"/>
      <c r="BP12" s="6"/>
      <c r="BQ12" s="6"/>
      <c r="BR12" s="6"/>
      <c r="BS12" s="6"/>
    </row>
    <row r="13" spans="1:71" ht="16.5" customHeight="1"/>
    <row r="14" spans="1:71" ht="15.75" customHeight="1">
      <c r="A14" s="449" t="s">
        <v>636</v>
      </c>
      <c r="B14" s="449"/>
    </row>
    <row r="15" spans="1:71" ht="17.25" customHeight="1"/>
  </sheetData>
  <mergeCells count="36">
    <mergeCell ref="A14:B14"/>
    <mergeCell ref="A1:B1"/>
    <mergeCell ref="A4:A6"/>
    <mergeCell ref="B4:B6"/>
    <mergeCell ref="Y5:Y6"/>
    <mergeCell ref="Z5:Z6"/>
    <mergeCell ref="C4:AR4"/>
    <mergeCell ref="AS4:AW4"/>
    <mergeCell ref="AX4:BA4"/>
    <mergeCell ref="C5:I5"/>
    <mergeCell ref="J5:O5"/>
    <mergeCell ref="Q5:T5"/>
    <mergeCell ref="U5:U6"/>
    <mergeCell ref="V5:V6"/>
    <mergeCell ref="W5:W6"/>
    <mergeCell ref="X5:X6"/>
    <mergeCell ref="AQ5:AQ6"/>
    <mergeCell ref="AA5:AD5"/>
    <mergeCell ref="AE5:AE6"/>
    <mergeCell ref="AF5:AH5"/>
    <mergeCell ref="AI5:AI6"/>
    <mergeCell ref="AJ5:AJ6"/>
    <mergeCell ref="AK5:AK6"/>
    <mergeCell ref="AL5:AL6"/>
    <mergeCell ref="AM5:AM6"/>
    <mergeCell ref="AN5:AN6"/>
    <mergeCell ref="AO5:AO6"/>
    <mergeCell ref="AP5:AP6"/>
    <mergeCell ref="AZ5:AZ6"/>
    <mergeCell ref="BA5:BA6"/>
    <mergeCell ref="AR5:AR6"/>
    <mergeCell ref="AS5:AS6"/>
    <mergeCell ref="AT5:AV5"/>
    <mergeCell ref="AW5:AW6"/>
    <mergeCell ref="AX5:AX6"/>
    <mergeCell ref="AY5:AY6"/>
  </mergeCells>
  <phoneticPr fontId="1" type="noConversion"/>
  <pageMargins left="0.15748031496062992" right="0.15748031496062992" top="0.78740157480314965" bottom="0.98425196850393704" header="0.6692913385826772" footer="0.51181102362204722"/>
  <pageSetup paperSize="9" scale="5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T14"/>
  <sheetViews>
    <sheetView workbookViewId="0">
      <selection sqref="A1:C1"/>
    </sheetView>
  </sheetViews>
  <sheetFormatPr defaultRowHeight="13.5"/>
  <cols>
    <col min="1" max="1" width="12.375" style="54" customWidth="1"/>
    <col min="2" max="3" width="9.625" style="54" customWidth="1"/>
    <col min="4" max="6" width="8.75" style="54" customWidth="1"/>
    <col min="7" max="7" width="8.875" style="54" customWidth="1"/>
    <col min="8" max="8" width="9.625" style="54" customWidth="1"/>
    <col min="9" max="9" width="9.875" style="54" customWidth="1"/>
    <col min="10" max="13" width="8.75" style="54" customWidth="1"/>
    <col min="14" max="14" width="10" style="54" customWidth="1"/>
    <col min="15" max="15" width="9.875" style="54" customWidth="1"/>
    <col min="16" max="32" width="8.75" style="54" customWidth="1"/>
    <col min="33" max="256" width="9" style="54"/>
    <col min="257" max="257" width="12.375" style="54" customWidth="1"/>
    <col min="258" max="262" width="8.75" style="54" customWidth="1"/>
    <col min="263" max="263" width="8.875" style="54" customWidth="1"/>
    <col min="264" max="288" width="8.75" style="54" customWidth="1"/>
    <col min="289" max="512" width="9" style="54"/>
    <col min="513" max="513" width="12.375" style="54" customWidth="1"/>
    <col min="514" max="518" width="8.75" style="54" customWidth="1"/>
    <col min="519" max="519" width="8.875" style="54" customWidth="1"/>
    <col min="520" max="544" width="8.75" style="54" customWidth="1"/>
    <col min="545" max="768" width="9" style="54"/>
    <col min="769" max="769" width="12.375" style="54" customWidth="1"/>
    <col min="770" max="774" width="8.75" style="54" customWidth="1"/>
    <col min="775" max="775" width="8.875" style="54" customWidth="1"/>
    <col min="776" max="800" width="8.75" style="54" customWidth="1"/>
    <col min="801" max="1024" width="9" style="54"/>
    <col min="1025" max="1025" width="12.375" style="54" customWidth="1"/>
    <col min="1026" max="1030" width="8.75" style="54" customWidth="1"/>
    <col min="1031" max="1031" width="8.875" style="54" customWidth="1"/>
    <col min="1032" max="1056" width="8.75" style="54" customWidth="1"/>
    <col min="1057" max="1280" width="9" style="54"/>
    <col min="1281" max="1281" width="12.375" style="54" customWidth="1"/>
    <col min="1282" max="1286" width="8.75" style="54" customWidth="1"/>
    <col min="1287" max="1287" width="8.875" style="54" customWidth="1"/>
    <col min="1288" max="1312" width="8.75" style="54" customWidth="1"/>
    <col min="1313" max="1536" width="9" style="54"/>
    <col min="1537" max="1537" width="12.375" style="54" customWidth="1"/>
    <col min="1538" max="1542" width="8.75" style="54" customWidth="1"/>
    <col min="1543" max="1543" width="8.875" style="54" customWidth="1"/>
    <col min="1544" max="1568" width="8.75" style="54" customWidth="1"/>
    <col min="1569" max="1792" width="9" style="54"/>
    <col min="1793" max="1793" width="12.375" style="54" customWidth="1"/>
    <col min="1794" max="1798" width="8.75" style="54" customWidth="1"/>
    <col min="1799" max="1799" width="8.875" style="54" customWidth="1"/>
    <col min="1800" max="1824" width="8.75" style="54" customWidth="1"/>
    <col min="1825" max="2048" width="9" style="54"/>
    <col min="2049" max="2049" width="12.375" style="54" customWidth="1"/>
    <col min="2050" max="2054" width="8.75" style="54" customWidth="1"/>
    <col min="2055" max="2055" width="8.875" style="54" customWidth="1"/>
    <col min="2056" max="2080" width="8.75" style="54" customWidth="1"/>
    <col min="2081" max="2304" width="9" style="54"/>
    <col min="2305" max="2305" width="12.375" style="54" customWidth="1"/>
    <col min="2306" max="2310" width="8.75" style="54" customWidth="1"/>
    <col min="2311" max="2311" width="8.875" style="54" customWidth="1"/>
    <col min="2312" max="2336" width="8.75" style="54" customWidth="1"/>
    <col min="2337" max="2560" width="9" style="54"/>
    <col min="2561" max="2561" width="12.375" style="54" customWidth="1"/>
    <col min="2562" max="2566" width="8.75" style="54" customWidth="1"/>
    <col min="2567" max="2567" width="8.875" style="54" customWidth="1"/>
    <col min="2568" max="2592" width="8.75" style="54" customWidth="1"/>
    <col min="2593" max="2816" width="9" style="54"/>
    <col min="2817" max="2817" width="12.375" style="54" customWidth="1"/>
    <col min="2818" max="2822" width="8.75" style="54" customWidth="1"/>
    <col min="2823" max="2823" width="8.875" style="54" customWidth="1"/>
    <col min="2824" max="2848" width="8.75" style="54" customWidth="1"/>
    <col min="2849" max="3072" width="9" style="54"/>
    <col min="3073" max="3073" width="12.375" style="54" customWidth="1"/>
    <col min="3074" max="3078" width="8.75" style="54" customWidth="1"/>
    <col min="3079" max="3079" width="8.875" style="54" customWidth="1"/>
    <col min="3080" max="3104" width="8.75" style="54" customWidth="1"/>
    <col min="3105" max="3328" width="9" style="54"/>
    <col min="3329" max="3329" width="12.375" style="54" customWidth="1"/>
    <col min="3330" max="3334" width="8.75" style="54" customWidth="1"/>
    <col min="3335" max="3335" width="8.875" style="54" customWidth="1"/>
    <col min="3336" max="3360" width="8.75" style="54" customWidth="1"/>
    <col min="3361" max="3584" width="9" style="54"/>
    <col min="3585" max="3585" width="12.375" style="54" customWidth="1"/>
    <col min="3586" max="3590" width="8.75" style="54" customWidth="1"/>
    <col min="3591" max="3591" width="8.875" style="54" customWidth="1"/>
    <col min="3592" max="3616" width="8.75" style="54" customWidth="1"/>
    <col min="3617" max="3840" width="9" style="54"/>
    <col min="3841" max="3841" width="12.375" style="54" customWidth="1"/>
    <col min="3842" max="3846" width="8.75" style="54" customWidth="1"/>
    <col min="3847" max="3847" width="8.875" style="54" customWidth="1"/>
    <col min="3848" max="3872" width="8.75" style="54" customWidth="1"/>
    <col min="3873" max="4096" width="9" style="54"/>
    <col min="4097" max="4097" width="12.375" style="54" customWidth="1"/>
    <col min="4098" max="4102" width="8.75" style="54" customWidth="1"/>
    <col min="4103" max="4103" width="8.875" style="54" customWidth="1"/>
    <col min="4104" max="4128" width="8.75" style="54" customWidth="1"/>
    <col min="4129" max="4352" width="9" style="54"/>
    <col min="4353" max="4353" width="12.375" style="54" customWidth="1"/>
    <col min="4354" max="4358" width="8.75" style="54" customWidth="1"/>
    <col min="4359" max="4359" width="8.875" style="54" customWidth="1"/>
    <col min="4360" max="4384" width="8.75" style="54" customWidth="1"/>
    <col min="4385" max="4608" width="9" style="54"/>
    <col min="4609" max="4609" width="12.375" style="54" customWidth="1"/>
    <col min="4610" max="4614" width="8.75" style="54" customWidth="1"/>
    <col min="4615" max="4615" width="8.875" style="54" customWidth="1"/>
    <col min="4616" max="4640" width="8.75" style="54" customWidth="1"/>
    <col min="4641" max="4864" width="9" style="54"/>
    <col min="4865" max="4865" width="12.375" style="54" customWidth="1"/>
    <col min="4866" max="4870" width="8.75" style="54" customWidth="1"/>
    <col min="4871" max="4871" width="8.875" style="54" customWidth="1"/>
    <col min="4872" max="4896" width="8.75" style="54" customWidth="1"/>
    <col min="4897" max="5120" width="9" style="54"/>
    <col min="5121" max="5121" width="12.375" style="54" customWidth="1"/>
    <col min="5122" max="5126" width="8.75" style="54" customWidth="1"/>
    <col min="5127" max="5127" width="8.875" style="54" customWidth="1"/>
    <col min="5128" max="5152" width="8.75" style="54" customWidth="1"/>
    <col min="5153" max="5376" width="9" style="54"/>
    <col min="5377" max="5377" width="12.375" style="54" customWidth="1"/>
    <col min="5378" max="5382" width="8.75" style="54" customWidth="1"/>
    <col min="5383" max="5383" width="8.875" style="54" customWidth="1"/>
    <col min="5384" max="5408" width="8.75" style="54" customWidth="1"/>
    <col min="5409" max="5632" width="9" style="54"/>
    <col min="5633" max="5633" width="12.375" style="54" customWidth="1"/>
    <col min="5634" max="5638" width="8.75" style="54" customWidth="1"/>
    <col min="5639" max="5639" width="8.875" style="54" customWidth="1"/>
    <col min="5640" max="5664" width="8.75" style="54" customWidth="1"/>
    <col min="5665" max="5888" width="9" style="54"/>
    <col min="5889" max="5889" width="12.375" style="54" customWidth="1"/>
    <col min="5890" max="5894" width="8.75" style="54" customWidth="1"/>
    <col min="5895" max="5895" width="8.875" style="54" customWidth="1"/>
    <col min="5896" max="5920" width="8.75" style="54" customWidth="1"/>
    <col min="5921" max="6144" width="9" style="54"/>
    <col min="6145" max="6145" width="12.375" style="54" customWidth="1"/>
    <col min="6146" max="6150" width="8.75" style="54" customWidth="1"/>
    <col min="6151" max="6151" width="8.875" style="54" customWidth="1"/>
    <col min="6152" max="6176" width="8.75" style="54" customWidth="1"/>
    <col min="6177" max="6400" width="9" style="54"/>
    <col min="6401" max="6401" width="12.375" style="54" customWidth="1"/>
    <col min="6402" max="6406" width="8.75" style="54" customWidth="1"/>
    <col min="6407" max="6407" width="8.875" style="54" customWidth="1"/>
    <col min="6408" max="6432" width="8.75" style="54" customWidth="1"/>
    <col min="6433" max="6656" width="9" style="54"/>
    <col min="6657" max="6657" width="12.375" style="54" customWidth="1"/>
    <col min="6658" max="6662" width="8.75" style="54" customWidth="1"/>
    <col min="6663" max="6663" width="8.875" style="54" customWidth="1"/>
    <col min="6664" max="6688" width="8.75" style="54" customWidth="1"/>
    <col min="6689" max="6912" width="9" style="54"/>
    <col min="6913" max="6913" width="12.375" style="54" customWidth="1"/>
    <col min="6914" max="6918" width="8.75" style="54" customWidth="1"/>
    <col min="6919" max="6919" width="8.875" style="54" customWidth="1"/>
    <col min="6920" max="6944" width="8.75" style="54" customWidth="1"/>
    <col min="6945" max="7168" width="9" style="54"/>
    <col min="7169" max="7169" width="12.375" style="54" customWidth="1"/>
    <col min="7170" max="7174" width="8.75" style="54" customWidth="1"/>
    <col min="7175" max="7175" width="8.875" style="54" customWidth="1"/>
    <col min="7176" max="7200" width="8.75" style="54" customWidth="1"/>
    <col min="7201" max="7424" width="9" style="54"/>
    <col min="7425" max="7425" width="12.375" style="54" customWidth="1"/>
    <col min="7426" max="7430" width="8.75" style="54" customWidth="1"/>
    <col min="7431" max="7431" width="8.875" style="54" customWidth="1"/>
    <col min="7432" max="7456" width="8.75" style="54" customWidth="1"/>
    <col min="7457" max="7680" width="9" style="54"/>
    <col min="7681" max="7681" width="12.375" style="54" customWidth="1"/>
    <col min="7682" max="7686" width="8.75" style="54" customWidth="1"/>
    <col min="7687" max="7687" width="8.875" style="54" customWidth="1"/>
    <col min="7688" max="7712" width="8.75" style="54" customWidth="1"/>
    <col min="7713" max="7936" width="9" style="54"/>
    <col min="7937" max="7937" width="12.375" style="54" customWidth="1"/>
    <col min="7938" max="7942" width="8.75" style="54" customWidth="1"/>
    <col min="7943" max="7943" width="8.875" style="54" customWidth="1"/>
    <col min="7944" max="7968" width="8.75" style="54" customWidth="1"/>
    <col min="7969" max="8192" width="9" style="54"/>
    <col min="8193" max="8193" width="12.375" style="54" customWidth="1"/>
    <col min="8194" max="8198" width="8.75" style="54" customWidth="1"/>
    <col min="8199" max="8199" width="8.875" style="54" customWidth="1"/>
    <col min="8200" max="8224" width="8.75" style="54" customWidth="1"/>
    <col min="8225" max="8448" width="9" style="54"/>
    <col min="8449" max="8449" width="12.375" style="54" customWidth="1"/>
    <col min="8450" max="8454" width="8.75" style="54" customWidth="1"/>
    <col min="8455" max="8455" width="8.875" style="54" customWidth="1"/>
    <col min="8456" max="8480" width="8.75" style="54" customWidth="1"/>
    <col min="8481" max="8704" width="9" style="54"/>
    <col min="8705" max="8705" width="12.375" style="54" customWidth="1"/>
    <col min="8706" max="8710" width="8.75" style="54" customWidth="1"/>
    <col min="8711" max="8711" width="8.875" style="54" customWidth="1"/>
    <col min="8712" max="8736" width="8.75" style="54" customWidth="1"/>
    <col min="8737" max="8960" width="9" style="54"/>
    <col min="8961" max="8961" width="12.375" style="54" customWidth="1"/>
    <col min="8962" max="8966" width="8.75" style="54" customWidth="1"/>
    <col min="8967" max="8967" width="8.875" style="54" customWidth="1"/>
    <col min="8968" max="8992" width="8.75" style="54" customWidth="1"/>
    <col min="8993" max="9216" width="9" style="54"/>
    <col min="9217" max="9217" width="12.375" style="54" customWidth="1"/>
    <col min="9218" max="9222" width="8.75" style="54" customWidth="1"/>
    <col min="9223" max="9223" width="8.875" style="54" customWidth="1"/>
    <col min="9224" max="9248" width="8.75" style="54" customWidth="1"/>
    <col min="9249" max="9472" width="9" style="54"/>
    <col min="9473" max="9473" width="12.375" style="54" customWidth="1"/>
    <col min="9474" max="9478" width="8.75" style="54" customWidth="1"/>
    <col min="9479" max="9479" width="8.875" style="54" customWidth="1"/>
    <col min="9480" max="9504" width="8.75" style="54" customWidth="1"/>
    <col min="9505" max="9728" width="9" style="54"/>
    <col min="9729" max="9729" width="12.375" style="54" customWidth="1"/>
    <col min="9730" max="9734" width="8.75" style="54" customWidth="1"/>
    <col min="9735" max="9735" width="8.875" style="54" customWidth="1"/>
    <col min="9736" max="9760" width="8.75" style="54" customWidth="1"/>
    <col min="9761" max="9984" width="9" style="54"/>
    <col min="9985" max="9985" width="12.375" style="54" customWidth="1"/>
    <col min="9986" max="9990" width="8.75" style="54" customWidth="1"/>
    <col min="9991" max="9991" width="8.875" style="54" customWidth="1"/>
    <col min="9992" max="10016" width="8.75" style="54" customWidth="1"/>
    <col min="10017" max="10240" width="9" style="54"/>
    <col min="10241" max="10241" width="12.375" style="54" customWidth="1"/>
    <col min="10242" max="10246" width="8.75" style="54" customWidth="1"/>
    <col min="10247" max="10247" width="8.875" style="54" customWidth="1"/>
    <col min="10248" max="10272" width="8.75" style="54" customWidth="1"/>
    <col min="10273" max="10496" width="9" style="54"/>
    <col min="10497" max="10497" width="12.375" style="54" customWidth="1"/>
    <col min="10498" max="10502" width="8.75" style="54" customWidth="1"/>
    <col min="10503" max="10503" width="8.875" style="54" customWidth="1"/>
    <col min="10504" max="10528" width="8.75" style="54" customWidth="1"/>
    <col min="10529" max="10752" width="9" style="54"/>
    <col min="10753" max="10753" width="12.375" style="54" customWidth="1"/>
    <col min="10754" max="10758" width="8.75" style="54" customWidth="1"/>
    <col min="10759" max="10759" width="8.875" style="54" customWidth="1"/>
    <col min="10760" max="10784" width="8.75" style="54" customWidth="1"/>
    <col min="10785" max="11008" width="9" style="54"/>
    <col min="11009" max="11009" width="12.375" style="54" customWidth="1"/>
    <col min="11010" max="11014" width="8.75" style="54" customWidth="1"/>
    <col min="11015" max="11015" width="8.875" style="54" customWidth="1"/>
    <col min="11016" max="11040" width="8.75" style="54" customWidth="1"/>
    <col min="11041" max="11264" width="9" style="54"/>
    <col min="11265" max="11265" width="12.375" style="54" customWidth="1"/>
    <col min="11266" max="11270" width="8.75" style="54" customWidth="1"/>
    <col min="11271" max="11271" width="8.875" style="54" customWidth="1"/>
    <col min="11272" max="11296" width="8.75" style="54" customWidth="1"/>
    <col min="11297" max="11520" width="9" style="54"/>
    <col min="11521" max="11521" width="12.375" style="54" customWidth="1"/>
    <col min="11522" max="11526" width="8.75" style="54" customWidth="1"/>
    <col min="11527" max="11527" width="8.875" style="54" customWidth="1"/>
    <col min="11528" max="11552" width="8.75" style="54" customWidth="1"/>
    <col min="11553" max="11776" width="9" style="54"/>
    <col min="11777" max="11777" width="12.375" style="54" customWidth="1"/>
    <col min="11778" max="11782" width="8.75" style="54" customWidth="1"/>
    <col min="11783" max="11783" width="8.875" style="54" customWidth="1"/>
    <col min="11784" max="11808" width="8.75" style="54" customWidth="1"/>
    <col min="11809" max="12032" width="9" style="54"/>
    <col min="12033" max="12033" width="12.375" style="54" customWidth="1"/>
    <col min="12034" max="12038" width="8.75" style="54" customWidth="1"/>
    <col min="12039" max="12039" width="8.875" style="54" customWidth="1"/>
    <col min="12040" max="12064" width="8.75" style="54" customWidth="1"/>
    <col min="12065" max="12288" width="9" style="54"/>
    <col min="12289" max="12289" width="12.375" style="54" customWidth="1"/>
    <col min="12290" max="12294" width="8.75" style="54" customWidth="1"/>
    <col min="12295" max="12295" width="8.875" style="54" customWidth="1"/>
    <col min="12296" max="12320" width="8.75" style="54" customWidth="1"/>
    <col min="12321" max="12544" width="9" style="54"/>
    <col min="12545" max="12545" width="12.375" style="54" customWidth="1"/>
    <col min="12546" max="12550" width="8.75" style="54" customWidth="1"/>
    <col min="12551" max="12551" width="8.875" style="54" customWidth="1"/>
    <col min="12552" max="12576" width="8.75" style="54" customWidth="1"/>
    <col min="12577" max="12800" width="9" style="54"/>
    <col min="12801" max="12801" width="12.375" style="54" customWidth="1"/>
    <col min="12802" max="12806" width="8.75" style="54" customWidth="1"/>
    <col min="12807" max="12807" width="8.875" style="54" customWidth="1"/>
    <col min="12808" max="12832" width="8.75" style="54" customWidth="1"/>
    <col min="12833" max="13056" width="9" style="54"/>
    <col min="13057" max="13057" width="12.375" style="54" customWidth="1"/>
    <col min="13058" max="13062" width="8.75" style="54" customWidth="1"/>
    <col min="13063" max="13063" width="8.875" style="54" customWidth="1"/>
    <col min="13064" max="13088" width="8.75" style="54" customWidth="1"/>
    <col min="13089" max="13312" width="9" style="54"/>
    <col min="13313" max="13313" width="12.375" style="54" customWidth="1"/>
    <col min="13314" max="13318" width="8.75" style="54" customWidth="1"/>
    <col min="13319" max="13319" width="8.875" style="54" customWidth="1"/>
    <col min="13320" max="13344" width="8.75" style="54" customWidth="1"/>
    <col min="13345" max="13568" width="9" style="54"/>
    <col min="13569" max="13569" width="12.375" style="54" customWidth="1"/>
    <col min="13570" max="13574" width="8.75" style="54" customWidth="1"/>
    <col min="13575" max="13575" width="8.875" style="54" customWidth="1"/>
    <col min="13576" max="13600" width="8.75" style="54" customWidth="1"/>
    <col min="13601" max="13824" width="9" style="54"/>
    <col min="13825" max="13825" width="12.375" style="54" customWidth="1"/>
    <col min="13826" max="13830" width="8.75" style="54" customWidth="1"/>
    <col min="13831" max="13831" width="8.875" style="54" customWidth="1"/>
    <col min="13832" max="13856" width="8.75" style="54" customWidth="1"/>
    <col min="13857" max="14080" width="9" style="54"/>
    <col min="14081" max="14081" width="12.375" style="54" customWidth="1"/>
    <col min="14082" max="14086" width="8.75" style="54" customWidth="1"/>
    <col min="14087" max="14087" width="8.875" style="54" customWidth="1"/>
    <col min="14088" max="14112" width="8.75" style="54" customWidth="1"/>
    <col min="14113" max="14336" width="9" style="54"/>
    <col min="14337" max="14337" width="12.375" style="54" customWidth="1"/>
    <col min="14338" max="14342" width="8.75" style="54" customWidth="1"/>
    <col min="14343" max="14343" width="8.875" style="54" customWidth="1"/>
    <col min="14344" max="14368" width="8.75" style="54" customWidth="1"/>
    <col min="14369" max="14592" width="9" style="54"/>
    <col min="14593" max="14593" width="12.375" style="54" customWidth="1"/>
    <col min="14594" max="14598" width="8.75" style="54" customWidth="1"/>
    <col min="14599" max="14599" width="8.875" style="54" customWidth="1"/>
    <col min="14600" max="14624" width="8.75" style="54" customWidth="1"/>
    <col min="14625" max="14848" width="9" style="54"/>
    <col min="14849" max="14849" width="12.375" style="54" customWidth="1"/>
    <col min="14850" max="14854" width="8.75" style="54" customWidth="1"/>
    <col min="14855" max="14855" width="8.875" style="54" customWidth="1"/>
    <col min="14856" max="14880" width="8.75" style="54" customWidth="1"/>
    <col min="14881" max="15104" width="9" style="54"/>
    <col min="15105" max="15105" width="12.375" style="54" customWidth="1"/>
    <col min="15106" max="15110" width="8.75" style="54" customWidth="1"/>
    <col min="15111" max="15111" width="8.875" style="54" customWidth="1"/>
    <col min="15112" max="15136" width="8.75" style="54" customWidth="1"/>
    <col min="15137" max="15360" width="9" style="54"/>
    <col min="15361" max="15361" width="12.375" style="54" customWidth="1"/>
    <col min="15362" max="15366" width="8.75" style="54" customWidth="1"/>
    <col min="15367" max="15367" width="8.875" style="54" customWidth="1"/>
    <col min="15368" max="15392" width="8.75" style="54" customWidth="1"/>
    <col min="15393" max="15616" width="9" style="54"/>
    <col min="15617" max="15617" width="12.375" style="54" customWidth="1"/>
    <col min="15618" max="15622" width="8.75" style="54" customWidth="1"/>
    <col min="15623" max="15623" width="8.875" style="54" customWidth="1"/>
    <col min="15624" max="15648" width="8.75" style="54" customWidth="1"/>
    <col min="15649" max="15872" width="9" style="54"/>
    <col min="15873" max="15873" width="12.375" style="54" customWidth="1"/>
    <col min="15874" max="15878" width="8.75" style="54" customWidth="1"/>
    <col min="15879" max="15879" width="8.875" style="54" customWidth="1"/>
    <col min="15880" max="15904" width="8.75" style="54" customWidth="1"/>
    <col min="15905" max="16128" width="9" style="54"/>
    <col min="16129" max="16129" width="12.375" style="54" customWidth="1"/>
    <col min="16130" max="16134" width="8.75" style="54" customWidth="1"/>
    <col min="16135" max="16135" width="8.875" style="54" customWidth="1"/>
    <col min="16136" max="16160" width="8.75" style="54" customWidth="1"/>
    <col min="16161" max="16384" width="9" style="54"/>
  </cols>
  <sheetData>
    <row r="1" spans="1:20" ht="21" customHeight="1">
      <c r="A1" s="483" t="s">
        <v>434</v>
      </c>
      <c r="B1" s="483"/>
      <c r="C1" s="483"/>
      <c r="D1" s="363"/>
      <c r="E1" s="363"/>
      <c r="F1" s="355"/>
      <c r="G1" s="355"/>
      <c r="H1" s="355"/>
      <c r="I1" s="355"/>
      <c r="J1" s="355"/>
      <c r="K1" s="355"/>
      <c r="L1" s="355"/>
      <c r="M1" s="355"/>
      <c r="N1" s="355"/>
      <c r="O1" s="355"/>
      <c r="P1" s="355"/>
      <c r="Q1" s="355"/>
      <c r="R1" s="355"/>
      <c r="S1" s="355"/>
      <c r="T1" s="355"/>
    </row>
    <row r="2" spans="1:20" ht="16.5" customHeight="1"/>
    <row r="3" spans="1:20" ht="21.75" customHeight="1">
      <c r="A3" s="54" t="s">
        <v>549</v>
      </c>
    </row>
    <row r="4" spans="1:20" ht="26.25" customHeight="1">
      <c r="A4" s="458" t="s">
        <v>638</v>
      </c>
      <c r="B4" s="459" t="s">
        <v>435</v>
      </c>
      <c r="C4" s="459" t="s">
        <v>436</v>
      </c>
      <c r="D4" s="451" t="s">
        <v>437</v>
      </c>
      <c r="E4" s="459"/>
      <c r="F4" s="459"/>
      <c r="G4" s="459"/>
      <c r="H4" s="459"/>
      <c r="I4" s="459"/>
      <c r="J4" s="459"/>
      <c r="K4" s="459"/>
      <c r="L4" s="451" t="s">
        <v>438</v>
      </c>
      <c r="M4" s="459"/>
      <c r="N4" s="459"/>
      <c r="O4" s="459"/>
      <c r="P4" s="478"/>
    </row>
    <row r="5" spans="1:20" ht="26.25" customHeight="1">
      <c r="A5" s="517"/>
      <c r="B5" s="459"/>
      <c r="C5" s="459"/>
      <c r="D5" s="162"/>
      <c r="E5" s="478" t="s">
        <v>439</v>
      </c>
      <c r="F5" s="461"/>
      <c r="G5" s="457"/>
      <c r="H5" s="451" t="s">
        <v>440</v>
      </c>
      <c r="I5" s="478" t="s">
        <v>441</v>
      </c>
      <c r="J5" s="461"/>
      <c r="K5" s="457"/>
      <c r="L5" s="162"/>
      <c r="M5" s="454" t="s">
        <v>442</v>
      </c>
      <c r="N5" s="454" t="s">
        <v>443</v>
      </c>
      <c r="O5" s="454" t="s">
        <v>444</v>
      </c>
      <c r="P5" s="486" t="s">
        <v>445</v>
      </c>
    </row>
    <row r="6" spans="1:20" ht="26.25" customHeight="1">
      <c r="A6" s="518"/>
      <c r="B6" s="459"/>
      <c r="C6" s="459"/>
      <c r="D6" s="311"/>
      <c r="E6" s="164" t="s">
        <v>446</v>
      </c>
      <c r="F6" s="164" t="s">
        <v>447</v>
      </c>
      <c r="G6" s="164" t="s">
        <v>414</v>
      </c>
      <c r="H6" s="477"/>
      <c r="I6" s="367" t="s">
        <v>157</v>
      </c>
      <c r="J6" s="163" t="s">
        <v>448</v>
      </c>
      <c r="K6" s="164" t="s">
        <v>414</v>
      </c>
      <c r="L6" s="311"/>
      <c r="M6" s="515"/>
      <c r="N6" s="515"/>
      <c r="O6" s="515"/>
      <c r="P6" s="516"/>
    </row>
    <row r="7" spans="1:20" ht="26.25" customHeight="1">
      <c r="A7" s="307" t="s">
        <v>23</v>
      </c>
      <c r="B7" s="308">
        <v>14553</v>
      </c>
      <c r="C7" s="289">
        <v>9568</v>
      </c>
      <c r="D7" s="289">
        <v>9806</v>
      </c>
      <c r="E7" s="309">
        <v>148</v>
      </c>
      <c r="F7" s="309">
        <v>217</v>
      </c>
      <c r="G7" s="309">
        <v>5038</v>
      </c>
      <c r="H7" s="289">
        <v>1378</v>
      </c>
      <c r="I7" s="309">
        <v>794</v>
      </c>
      <c r="J7" s="309">
        <v>160</v>
      </c>
      <c r="K7" s="309">
        <v>2071</v>
      </c>
      <c r="L7" s="289">
        <v>9806</v>
      </c>
      <c r="M7" s="289">
        <v>181</v>
      </c>
      <c r="N7" s="289">
        <v>5659</v>
      </c>
      <c r="O7" s="289">
        <v>3932</v>
      </c>
      <c r="P7" s="310">
        <v>34</v>
      </c>
    </row>
    <row r="8" spans="1:20" ht="26.25" customHeight="1">
      <c r="A8" s="168" t="s">
        <v>89</v>
      </c>
      <c r="B8" s="269">
        <v>13641</v>
      </c>
      <c r="C8" s="283">
        <v>9493</v>
      </c>
      <c r="D8" s="283">
        <v>9670</v>
      </c>
      <c r="E8" s="208">
        <v>111</v>
      </c>
      <c r="F8" s="208">
        <v>172</v>
      </c>
      <c r="G8" s="208">
        <v>5142</v>
      </c>
      <c r="H8" s="283">
        <v>1330</v>
      </c>
      <c r="I8" s="208">
        <v>830</v>
      </c>
      <c r="J8" s="208">
        <v>124</v>
      </c>
      <c r="K8" s="208">
        <v>1961</v>
      </c>
      <c r="L8" s="283">
        <v>9671</v>
      </c>
      <c r="M8" s="283">
        <v>161</v>
      </c>
      <c r="N8" s="283">
        <v>5222</v>
      </c>
      <c r="O8" s="283">
        <v>4276</v>
      </c>
      <c r="P8" s="284">
        <v>12</v>
      </c>
    </row>
    <row r="9" spans="1:20" ht="26.25" customHeight="1">
      <c r="A9" s="168" t="s">
        <v>362</v>
      </c>
      <c r="B9" s="269">
        <v>13507</v>
      </c>
      <c r="C9" s="283">
        <v>9869</v>
      </c>
      <c r="D9" s="283">
        <f>SUM(E9:K9)</f>
        <v>10066</v>
      </c>
      <c r="E9" s="208">
        <v>0</v>
      </c>
      <c r="F9" s="208">
        <v>0</v>
      </c>
      <c r="G9" s="208">
        <v>5400</v>
      </c>
      <c r="H9" s="208">
        <v>1404</v>
      </c>
      <c r="I9" s="208">
        <v>1068</v>
      </c>
      <c r="J9" s="208">
        <v>158</v>
      </c>
      <c r="K9" s="208">
        <v>2036</v>
      </c>
      <c r="L9" s="283">
        <f>SUM(M9:P9)</f>
        <v>10066</v>
      </c>
      <c r="M9" s="283">
        <v>197</v>
      </c>
      <c r="N9" s="283">
        <v>5281</v>
      </c>
      <c r="O9" s="283">
        <v>4563</v>
      </c>
      <c r="P9" s="284">
        <v>25</v>
      </c>
    </row>
    <row r="10" spans="1:20" ht="26.25" customHeight="1">
      <c r="A10" s="168" t="s">
        <v>363</v>
      </c>
      <c r="B10" s="269">
        <v>13838</v>
      </c>
      <c r="C10" s="283">
        <v>10061</v>
      </c>
      <c r="D10" s="283">
        <v>10254</v>
      </c>
      <c r="E10" s="208">
        <v>0</v>
      </c>
      <c r="F10" s="208">
        <v>0</v>
      </c>
      <c r="G10" s="208">
        <v>5767</v>
      </c>
      <c r="H10" s="208">
        <v>1390</v>
      </c>
      <c r="I10" s="208">
        <v>1379</v>
      </c>
      <c r="J10" s="208">
        <v>247</v>
      </c>
      <c r="K10" s="208">
        <v>1471</v>
      </c>
      <c r="L10" s="283">
        <v>10254</v>
      </c>
      <c r="M10" s="283">
        <v>171</v>
      </c>
      <c r="N10" s="283">
        <v>4766</v>
      </c>
      <c r="O10" s="283">
        <v>5304</v>
      </c>
      <c r="P10" s="284">
        <v>13</v>
      </c>
    </row>
    <row r="11" spans="1:20" ht="26.25" customHeight="1">
      <c r="A11" s="168" t="s">
        <v>364</v>
      </c>
      <c r="B11" s="176">
        <v>14824</v>
      </c>
      <c r="C11" s="177">
        <v>10533</v>
      </c>
      <c r="D11" s="177">
        <f t="shared" ref="D11" si="0">SUM(E11:K11)</f>
        <v>10735</v>
      </c>
      <c r="E11" s="208">
        <v>0</v>
      </c>
      <c r="F11" s="208">
        <v>0</v>
      </c>
      <c r="G11" s="177">
        <v>5972</v>
      </c>
      <c r="H11" s="299">
        <v>1494</v>
      </c>
      <c r="I11" s="299">
        <v>1347</v>
      </c>
      <c r="J11" s="299">
        <v>195</v>
      </c>
      <c r="K11" s="300">
        <v>1727</v>
      </c>
      <c r="L11" s="283">
        <f>SUM(M11:P11)</f>
        <v>10735</v>
      </c>
      <c r="M11" s="299">
        <v>141</v>
      </c>
      <c r="N11" s="187">
        <v>3179</v>
      </c>
      <c r="O11" s="301">
        <v>7401</v>
      </c>
      <c r="P11" s="178">
        <f>D11-M11-N11-O11</f>
        <v>14</v>
      </c>
    </row>
    <row r="12" spans="1:20" ht="26.25" customHeight="1">
      <c r="A12" s="169" t="s">
        <v>365</v>
      </c>
      <c r="B12" s="179">
        <v>16123</v>
      </c>
      <c r="C12" s="180">
        <v>11314</v>
      </c>
      <c r="D12" s="180">
        <v>11493</v>
      </c>
      <c r="E12" s="302">
        <v>0</v>
      </c>
      <c r="F12" s="302">
        <v>0</v>
      </c>
      <c r="G12" s="180">
        <v>7356</v>
      </c>
      <c r="H12" s="303">
        <v>1596</v>
      </c>
      <c r="I12" s="303">
        <v>1311</v>
      </c>
      <c r="J12" s="303">
        <v>126</v>
      </c>
      <c r="K12" s="304">
        <v>1104</v>
      </c>
      <c r="L12" s="305">
        <v>11493</v>
      </c>
      <c r="M12" s="303">
        <v>165</v>
      </c>
      <c r="N12" s="189">
        <v>3198</v>
      </c>
      <c r="O12" s="306">
        <v>8117</v>
      </c>
      <c r="P12" s="181">
        <v>13</v>
      </c>
    </row>
    <row r="13" spans="1:20" s="407" customFormat="1" ht="15.75" customHeight="1">
      <c r="A13" s="13"/>
      <c r="B13" s="408"/>
      <c r="C13" s="408"/>
      <c r="D13" s="408"/>
      <c r="E13" s="28"/>
      <c r="F13" s="28"/>
      <c r="G13" s="408"/>
      <c r="H13" s="412"/>
      <c r="I13" s="412"/>
      <c r="J13" s="412"/>
      <c r="K13" s="413"/>
      <c r="L13" s="60"/>
      <c r="M13" s="412"/>
      <c r="N13" s="20"/>
      <c r="O13" s="414"/>
      <c r="P13" s="408"/>
    </row>
    <row r="14" spans="1:20" ht="17.100000000000001" customHeight="1">
      <c r="A14" s="484" t="s">
        <v>569</v>
      </c>
      <c r="B14" s="484"/>
      <c r="C14" s="60"/>
      <c r="D14" s="60"/>
      <c r="E14" s="60"/>
      <c r="F14" s="60"/>
      <c r="G14" s="60"/>
      <c r="H14" s="60"/>
      <c r="I14" s="60"/>
      <c r="J14" s="60"/>
      <c r="K14" s="60"/>
      <c r="L14" s="60"/>
      <c r="M14" s="60"/>
      <c r="N14" s="60"/>
      <c r="O14" s="60"/>
    </row>
  </sheetData>
  <mergeCells count="14">
    <mergeCell ref="A1:C1"/>
    <mergeCell ref="N5:N6"/>
    <mergeCell ref="O5:O6"/>
    <mergeCell ref="P5:P6"/>
    <mergeCell ref="A14:B14"/>
    <mergeCell ref="A4:A6"/>
    <mergeCell ref="B4:B6"/>
    <mergeCell ref="C4:C6"/>
    <mergeCell ref="D4:K4"/>
    <mergeCell ref="L4:P4"/>
    <mergeCell ref="E5:G5"/>
    <mergeCell ref="H5:H6"/>
    <mergeCell ref="I5:K5"/>
    <mergeCell ref="M5:M6"/>
  </mergeCells>
  <phoneticPr fontId="1" type="noConversion"/>
  <pageMargins left="0.55118110236220474" right="0.59055118110236227" top="0.78740157480314965" bottom="0.98425196850393704" header="0.6692913385826772" footer="0.51181102362204722"/>
  <pageSetup paperSize="9" scale="8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T17"/>
  <sheetViews>
    <sheetView workbookViewId="0">
      <selection sqref="A1:C1"/>
    </sheetView>
  </sheetViews>
  <sheetFormatPr defaultRowHeight="13.5"/>
  <cols>
    <col min="1" max="1" width="11.625" style="33" customWidth="1"/>
    <col min="2" max="7" width="9.375" style="33" customWidth="1"/>
    <col min="8" max="8" width="11.25" style="33" customWidth="1"/>
    <col min="9" max="17" width="9.375" style="33" customWidth="1"/>
    <col min="18" max="256" width="9" style="33"/>
    <col min="257" max="257" width="11.625" style="33" customWidth="1"/>
    <col min="258" max="273" width="9.375" style="33" customWidth="1"/>
    <col min="274" max="512" width="9" style="33"/>
    <col min="513" max="513" width="11.625" style="33" customWidth="1"/>
    <col min="514" max="529" width="9.375" style="33" customWidth="1"/>
    <col min="530" max="768" width="9" style="33"/>
    <col min="769" max="769" width="11.625" style="33" customWidth="1"/>
    <col min="770" max="785" width="9.375" style="33" customWidth="1"/>
    <col min="786" max="1024" width="9" style="33"/>
    <col min="1025" max="1025" width="11.625" style="33" customWidth="1"/>
    <col min="1026" max="1041" width="9.375" style="33" customWidth="1"/>
    <col min="1042" max="1280" width="9" style="33"/>
    <col min="1281" max="1281" width="11.625" style="33" customWidth="1"/>
    <col min="1282" max="1297" width="9.375" style="33" customWidth="1"/>
    <col min="1298" max="1536" width="9" style="33"/>
    <col min="1537" max="1537" width="11.625" style="33" customWidth="1"/>
    <col min="1538" max="1553" width="9.375" style="33" customWidth="1"/>
    <col min="1554" max="1792" width="9" style="33"/>
    <col min="1793" max="1793" width="11.625" style="33" customWidth="1"/>
    <col min="1794" max="1809" width="9.375" style="33" customWidth="1"/>
    <col min="1810" max="2048" width="9" style="33"/>
    <col min="2049" max="2049" width="11.625" style="33" customWidth="1"/>
    <col min="2050" max="2065" width="9.375" style="33" customWidth="1"/>
    <col min="2066" max="2304" width="9" style="33"/>
    <col min="2305" max="2305" width="11.625" style="33" customWidth="1"/>
    <col min="2306" max="2321" width="9.375" style="33" customWidth="1"/>
    <col min="2322" max="2560" width="9" style="33"/>
    <col min="2561" max="2561" width="11.625" style="33" customWidth="1"/>
    <col min="2562" max="2577" width="9.375" style="33" customWidth="1"/>
    <col min="2578" max="2816" width="9" style="33"/>
    <col min="2817" max="2817" width="11.625" style="33" customWidth="1"/>
    <col min="2818" max="2833" width="9.375" style="33" customWidth="1"/>
    <col min="2834" max="3072" width="9" style="33"/>
    <col min="3073" max="3073" width="11.625" style="33" customWidth="1"/>
    <col min="3074" max="3089" width="9.375" style="33" customWidth="1"/>
    <col min="3090" max="3328" width="9" style="33"/>
    <col min="3329" max="3329" width="11.625" style="33" customWidth="1"/>
    <col min="3330" max="3345" width="9.375" style="33" customWidth="1"/>
    <col min="3346" max="3584" width="9" style="33"/>
    <col min="3585" max="3585" width="11.625" style="33" customWidth="1"/>
    <col min="3586" max="3601" width="9.375" style="33" customWidth="1"/>
    <col min="3602" max="3840" width="9" style="33"/>
    <col min="3841" max="3841" width="11.625" style="33" customWidth="1"/>
    <col min="3842" max="3857" width="9.375" style="33" customWidth="1"/>
    <col min="3858" max="4096" width="9" style="33"/>
    <col min="4097" max="4097" width="11.625" style="33" customWidth="1"/>
    <col min="4098" max="4113" width="9.375" style="33" customWidth="1"/>
    <col min="4114" max="4352" width="9" style="33"/>
    <col min="4353" max="4353" width="11.625" style="33" customWidth="1"/>
    <col min="4354" max="4369" width="9.375" style="33" customWidth="1"/>
    <col min="4370" max="4608" width="9" style="33"/>
    <col min="4609" max="4609" width="11.625" style="33" customWidth="1"/>
    <col min="4610" max="4625" width="9.375" style="33" customWidth="1"/>
    <col min="4626" max="4864" width="9" style="33"/>
    <col min="4865" max="4865" width="11.625" style="33" customWidth="1"/>
    <col min="4866" max="4881" width="9.375" style="33" customWidth="1"/>
    <col min="4882" max="5120" width="9" style="33"/>
    <col min="5121" max="5121" width="11.625" style="33" customWidth="1"/>
    <col min="5122" max="5137" width="9.375" style="33" customWidth="1"/>
    <col min="5138" max="5376" width="9" style="33"/>
    <col min="5377" max="5377" width="11.625" style="33" customWidth="1"/>
    <col min="5378" max="5393" width="9.375" style="33" customWidth="1"/>
    <col min="5394" max="5632" width="9" style="33"/>
    <col min="5633" max="5633" width="11.625" style="33" customWidth="1"/>
    <col min="5634" max="5649" width="9.375" style="33" customWidth="1"/>
    <col min="5650" max="5888" width="9" style="33"/>
    <col min="5889" max="5889" width="11.625" style="33" customWidth="1"/>
    <col min="5890" max="5905" width="9.375" style="33" customWidth="1"/>
    <col min="5906" max="6144" width="9" style="33"/>
    <col min="6145" max="6145" width="11.625" style="33" customWidth="1"/>
    <col min="6146" max="6161" width="9.375" style="33" customWidth="1"/>
    <col min="6162" max="6400" width="9" style="33"/>
    <col min="6401" max="6401" width="11.625" style="33" customWidth="1"/>
    <col min="6402" max="6417" width="9.375" style="33" customWidth="1"/>
    <col min="6418" max="6656" width="9" style="33"/>
    <col min="6657" max="6657" width="11.625" style="33" customWidth="1"/>
    <col min="6658" max="6673" width="9.375" style="33" customWidth="1"/>
    <col min="6674" max="6912" width="9" style="33"/>
    <col min="6913" max="6913" width="11.625" style="33" customWidth="1"/>
    <col min="6914" max="6929" width="9.375" style="33" customWidth="1"/>
    <col min="6930" max="7168" width="9" style="33"/>
    <col min="7169" max="7169" width="11.625" style="33" customWidth="1"/>
    <col min="7170" max="7185" width="9.375" style="33" customWidth="1"/>
    <col min="7186" max="7424" width="9" style="33"/>
    <col min="7425" max="7425" width="11.625" style="33" customWidth="1"/>
    <col min="7426" max="7441" width="9.375" style="33" customWidth="1"/>
    <col min="7442" max="7680" width="9" style="33"/>
    <col min="7681" max="7681" width="11.625" style="33" customWidth="1"/>
    <col min="7682" max="7697" width="9.375" style="33" customWidth="1"/>
    <col min="7698" max="7936" width="9" style="33"/>
    <col min="7937" max="7937" width="11.625" style="33" customWidth="1"/>
    <col min="7938" max="7953" width="9.375" style="33" customWidth="1"/>
    <col min="7954" max="8192" width="9" style="33"/>
    <col min="8193" max="8193" width="11.625" style="33" customWidth="1"/>
    <col min="8194" max="8209" width="9.375" style="33" customWidth="1"/>
    <col min="8210" max="8448" width="9" style="33"/>
    <col min="8449" max="8449" width="11.625" style="33" customWidth="1"/>
    <col min="8450" max="8465" width="9.375" style="33" customWidth="1"/>
    <col min="8466" max="8704" width="9" style="33"/>
    <col min="8705" max="8705" width="11.625" style="33" customWidth="1"/>
    <col min="8706" max="8721" width="9.375" style="33" customWidth="1"/>
    <col min="8722" max="8960" width="9" style="33"/>
    <col min="8961" max="8961" width="11.625" style="33" customWidth="1"/>
    <col min="8962" max="8977" width="9.375" style="33" customWidth="1"/>
    <col min="8978" max="9216" width="9" style="33"/>
    <col min="9217" max="9217" width="11.625" style="33" customWidth="1"/>
    <col min="9218" max="9233" width="9.375" style="33" customWidth="1"/>
    <col min="9234" max="9472" width="9" style="33"/>
    <col min="9473" max="9473" width="11.625" style="33" customWidth="1"/>
    <col min="9474" max="9489" width="9.375" style="33" customWidth="1"/>
    <col min="9490" max="9728" width="9" style="33"/>
    <col min="9729" max="9729" width="11.625" style="33" customWidth="1"/>
    <col min="9730" max="9745" width="9.375" style="33" customWidth="1"/>
    <col min="9746" max="9984" width="9" style="33"/>
    <col min="9985" max="9985" width="11.625" style="33" customWidth="1"/>
    <col min="9986" max="10001" width="9.375" style="33" customWidth="1"/>
    <col min="10002" max="10240" width="9" style="33"/>
    <col min="10241" max="10241" width="11.625" style="33" customWidth="1"/>
    <col min="10242" max="10257" width="9.375" style="33" customWidth="1"/>
    <col min="10258" max="10496" width="9" style="33"/>
    <col min="10497" max="10497" width="11.625" style="33" customWidth="1"/>
    <col min="10498" max="10513" width="9.375" style="33" customWidth="1"/>
    <col min="10514" max="10752" width="9" style="33"/>
    <col min="10753" max="10753" width="11.625" style="33" customWidth="1"/>
    <col min="10754" max="10769" width="9.375" style="33" customWidth="1"/>
    <col min="10770" max="11008" width="9" style="33"/>
    <col min="11009" max="11009" width="11.625" style="33" customWidth="1"/>
    <col min="11010" max="11025" width="9.375" style="33" customWidth="1"/>
    <col min="11026" max="11264" width="9" style="33"/>
    <col min="11265" max="11265" width="11.625" style="33" customWidth="1"/>
    <col min="11266" max="11281" width="9.375" style="33" customWidth="1"/>
    <col min="11282" max="11520" width="9" style="33"/>
    <col min="11521" max="11521" width="11.625" style="33" customWidth="1"/>
    <col min="11522" max="11537" width="9.375" style="33" customWidth="1"/>
    <col min="11538" max="11776" width="9" style="33"/>
    <col min="11777" max="11777" width="11.625" style="33" customWidth="1"/>
    <col min="11778" max="11793" width="9.375" style="33" customWidth="1"/>
    <col min="11794" max="12032" width="9" style="33"/>
    <col min="12033" max="12033" width="11.625" style="33" customWidth="1"/>
    <col min="12034" max="12049" width="9.375" style="33" customWidth="1"/>
    <col min="12050" max="12288" width="9" style="33"/>
    <col min="12289" max="12289" width="11.625" style="33" customWidth="1"/>
    <col min="12290" max="12305" width="9.375" style="33" customWidth="1"/>
    <col min="12306" max="12544" width="9" style="33"/>
    <col min="12545" max="12545" width="11.625" style="33" customWidth="1"/>
    <col min="12546" max="12561" width="9.375" style="33" customWidth="1"/>
    <col min="12562" max="12800" width="9" style="33"/>
    <col min="12801" max="12801" width="11.625" style="33" customWidth="1"/>
    <col min="12802" max="12817" width="9.375" style="33" customWidth="1"/>
    <col min="12818" max="13056" width="9" style="33"/>
    <col min="13057" max="13057" width="11.625" style="33" customWidth="1"/>
    <col min="13058" max="13073" width="9.375" style="33" customWidth="1"/>
    <col min="13074" max="13312" width="9" style="33"/>
    <col min="13313" max="13313" width="11.625" style="33" customWidth="1"/>
    <col min="13314" max="13329" width="9.375" style="33" customWidth="1"/>
    <col min="13330" max="13568" width="9" style="33"/>
    <col min="13569" max="13569" width="11.625" style="33" customWidth="1"/>
    <col min="13570" max="13585" width="9.375" style="33" customWidth="1"/>
    <col min="13586" max="13824" width="9" style="33"/>
    <col min="13825" max="13825" width="11.625" style="33" customWidth="1"/>
    <col min="13826" max="13841" width="9.375" style="33" customWidth="1"/>
    <col min="13842" max="14080" width="9" style="33"/>
    <col min="14081" max="14081" width="11.625" style="33" customWidth="1"/>
    <col min="14082" max="14097" width="9.375" style="33" customWidth="1"/>
    <col min="14098" max="14336" width="9" style="33"/>
    <col min="14337" max="14337" width="11.625" style="33" customWidth="1"/>
    <col min="14338" max="14353" width="9.375" style="33" customWidth="1"/>
    <col min="14354" max="14592" width="9" style="33"/>
    <col min="14593" max="14593" width="11.625" style="33" customWidth="1"/>
    <col min="14594" max="14609" width="9.375" style="33" customWidth="1"/>
    <col min="14610" max="14848" width="9" style="33"/>
    <col min="14849" max="14849" width="11.625" style="33" customWidth="1"/>
    <col min="14850" max="14865" width="9.375" style="33" customWidth="1"/>
    <col min="14866" max="15104" width="9" style="33"/>
    <col min="15105" max="15105" width="11.625" style="33" customWidth="1"/>
    <col min="15106" max="15121" width="9.375" style="33" customWidth="1"/>
    <col min="15122" max="15360" width="9" style="33"/>
    <col min="15361" max="15361" width="11.625" style="33" customWidth="1"/>
    <col min="15362" max="15377" width="9.375" style="33" customWidth="1"/>
    <col min="15378" max="15616" width="9" style="33"/>
    <col min="15617" max="15617" width="11.625" style="33" customWidth="1"/>
    <col min="15618" max="15633" width="9.375" style="33" customWidth="1"/>
    <col min="15634" max="15872" width="9" style="33"/>
    <col min="15873" max="15873" width="11.625" style="33" customWidth="1"/>
    <col min="15874" max="15889" width="9.375" style="33" customWidth="1"/>
    <col min="15890" max="16128" width="9" style="33"/>
    <col min="16129" max="16129" width="11.625" style="33" customWidth="1"/>
    <col min="16130" max="16145" width="9.375" style="33" customWidth="1"/>
    <col min="16146" max="16384" width="9" style="33"/>
  </cols>
  <sheetData>
    <row r="1" spans="1:20" ht="22.5" customHeight="1">
      <c r="A1" s="463" t="s">
        <v>624</v>
      </c>
      <c r="B1" s="463"/>
      <c r="C1" s="463"/>
      <c r="D1" s="363"/>
      <c r="E1" s="363"/>
      <c r="F1" s="355"/>
      <c r="G1" s="355"/>
      <c r="H1" s="355"/>
      <c r="I1" s="355"/>
      <c r="J1" s="355"/>
      <c r="K1" s="355"/>
      <c r="L1" s="355"/>
      <c r="M1" s="355"/>
      <c r="N1" s="355"/>
      <c r="O1" s="355"/>
      <c r="P1" s="355"/>
      <c r="Q1" s="355"/>
      <c r="R1" s="355"/>
      <c r="S1" s="355"/>
      <c r="T1" s="355"/>
    </row>
    <row r="2" spans="1:20">
      <c r="B2" s="90"/>
      <c r="C2" s="90"/>
      <c r="D2" s="90"/>
    </row>
    <row r="3" spans="1:20" ht="21" customHeight="1">
      <c r="A3" s="54" t="s">
        <v>549</v>
      </c>
    </row>
    <row r="4" spans="1:20" s="72" customFormat="1" ht="21.75" customHeight="1">
      <c r="A4" s="458" t="s">
        <v>640</v>
      </c>
      <c r="B4" s="459" t="s">
        <v>449</v>
      </c>
      <c r="C4" s="460" t="s">
        <v>450</v>
      </c>
      <c r="D4" s="461"/>
      <c r="E4" s="461"/>
      <c r="F4" s="457"/>
      <c r="G4" s="451" t="s">
        <v>451</v>
      </c>
      <c r="H4" s="459" t="s">
        <v>586</v>
      </c>
      <c r="I4" s="460" t="s">
        <v>452</v>
      </c>
      <c r="J4" s="461"/>
      <c r="K4" s="461"/>
      <c r="L4" s="461"/>
      <c r="M4" s="461"/>
      <c r="N4" s="461"/>
      <c r="O4" s="461"/>
      <c r="P4" s="461"/>
      <c r="Q4" s="461"/>
    </row>
    <row r="5" spans="1:20" s="72" customFormat="1" ht="33" customHeight="1">
      <c r="A5" s="519"/>
      <c r="B5" s="451"/>
      <c r="C5" s="24"/>
      <c r="D5" s="25" t="s">
        <v>453</v>
      </c>
      <c r="E5" s="26" t="s">
        <v>454</v>
      </c>
      <c r="F5" s="25" t="s">
        <v>455</v>
      </c>
      <c r="G5" s="452"/>
      <c r="H5" s="451"/>
      <c r="I5" s="24"/>
      <c r="J5" s="25" t="s">
        <v>456</v>
      </c>
      <c r="K5" s="25" t="s">
        <v>457</v>
      </c>
      <c r="L5" s="25" t="s">
        <v>458</v>
      </c>
      <c r="M5" s="25" t="s">
        <v>459</v>
      </c>
      <c r="N5" s="25" t="s">
        <v>460</v>
      </c>
      <c r="O5" s="25" t="s">
        <v>461</v>
      </c>
      <c r="P5" s="25" t="s">
        <v>462</v>
      </c>
      <c r="Q5" s="91" t="s">
        <v>455</v>
      </c>
    </row>
    <row r="6" spans="1:20" ht="21.75" customHeight="1">
      <c r="A6" s="167" t="s">
        <v>23</v>
      </c>
      <c r="B6" s="170">
        <v>2286</v>
      </c>
      <c r="C6" s="171">
        <v>1569</v>
      </c>
      <c r="D6" s="171">
        <v>287</v>
      </c>
      <c r="E6" s="171">
        <v>578</v>
      </c>
      <c r="F6" s="171">
        <v>704</v>
      </c>
      <c r="G6" s="171">
        <v>388</v>
      </c>
      <c r="H6" s="171">
        <v>717</v>
      </c>
      <c r="I6" s="171">
        <v>388</v>
      </c>
      <c r="J6" s="171">
        <v>3</v>
      </c>
      <c r="K6" s="171">
        <v>75</v>
      </c>
      <c r="L6" s="171">
        <v>3</v>
      </c>
      <c r="M6" s="171">
        <v>10</v>
      </c>
      <c r="N6" s="171">
        <v>74</v>
      </c>
      <c r="O6" s="171">
        <v>13</v>
      </c>
      <c r="P6" s="171">
        <v>115</v>
      </c>
      <c r="Q6" s="172">
        <v>95</v>
      </c>
    </row>
    <row r="7" spans="1:20" ht="21.75" customHeight="1">
      <c r="A7" s="168" t="s">
        <v>89</v>
      </c>
      <c r="B7" s="269">
        <v>2724</v>
      </c>
      <c r="C7" s="283">
        <v>1999</v>
      </c>
      <c r="D7" s="283">
        <v>345</v>
      </c>
      <c r="E7" s="283">
        <v>784</v>
      </c>
      <c r="F7" s="283">
        <v>870</v>
      </c>
      <c r="G7" s="283">
        <v>451</v>
      </c>
      <c r="H7" s="283">
        <v>725</v>
      </c>
      <c r="I7" s="283">
        <v>451</v>
      </c>
      <c r="J7" s="283">
        <v>4</v>
      </c>
      <c r="K7" s="283">
        <v>64</v>
      </c>
      <c r="L7" s="283">
        <v>2</v>
      </c>
      <c r="M7" s="283">
        <v>3</v>
      </c>
      <c r="N7" s="283">
        <v>90</v>
      </c>
      <c r="O7" s="283">
        <v>17</v>
      </c>
      <c r="P7" s="283">
        <v>104</v>
      </c>
      <c r="Q7" s="284">
        <v>167</v>
      </c>
    </row>
    <row r="8" spans="1:20" ht="21.75" customHeight="1">
      <c r="A8" s="168" t="s">
        <v>463</v>
      </c>
      <c r="B8" s="269">
        <v>2977</v>
      </c>
      <c r="C8" s="283">
        <v>2140</v>
      </c>
      <c r="D8" s="283">
        <v>302</v>
      </c>
      <c r="E8" s="283">
        <v>996</v>
      </c>
      <c r="F8" s="283">
        <v>842</v>
      </c>
      <c r="G8" s="283">
        <v>352</v>
      </c>
      <c r="H8" s="283">
        <v>837</v>
      </c>
      <c r="I8" s="283">
        <f>SUM(J8:Q8)</f>
        <v>352</v>
      </c>
      <c r="J8" s="283">
        <v>11</v>
      </c>
      <c r="K8" s="283">
        <v>45</v>
      </c>
      <c r="L8" s="283">
        <v>5</v>
      </c>
      <c r="M8" s="283">
        <v>12</v>
      </c>
      <c r="N8" s="283">
        <v>71</v>
      </c>
      <c r="O8" s="283">
        <v>23</v>
      </c>
      <c r="P8" s="283">
        <v>67</v>
      </c>
      <c r="Q8" s="284">
        <v>118</v>
      </c>
    </row>
    <row r="9" spans="1:20" s="54" customFormat="1" ht="21.75" customHeight="1">
      <c r="A9" s="168" t="s">
        <v>464</v>
      </c>
      <c r="B9" s="269">
        <v>3012</v>
      </c>
      <c r="C9" s="283">
        <v>2352</v>
      </c>
      <c r="D9" s="283">
        <v>414</v>
      </c>
      <c r="E9" s="283">
        <v>1228</v>
      </c>
      <c r="F9" s="283">
        <v>710</v>
      </c>
      <c r="G9" s="283">
        <v>1530</v>
      </c>
      <c r="H9" s="283">
        <v>660</v>
      </c>
      <c r="I9" s="283">
        <v>1530</v>
      </c>
      <c r="J9" s="283">
        <v>310</v>
      </c>
      <c r="K9" s="283">
        <v>196</v>
      </c>
      <c r="L9" s="283">
        <v>2</v>
      </c>
      <c r="M9" s="283">
        <v>11</v>
      </c>
      <c r="N9" s="283">
        <v>224</v>
      </c>
      <c r="O9" s="283">
        <v>39</v>
      </c>
      <c r="P9" s="283">
        <v>123</v>
      </c>
      <c r="Q9" s="284">
        <v>625</v>
      </c>
    </row>
    <row r="10" spans="1:20" s="54" customFormat="1" ht="21.75" customHeight="1">
      <c r="A10" s="168" t="s">
        <v>465</v>
      </c>
      <c r="B10" s="176">
        <v>3116</v>
      </c>
      <c r="C10" s="177">
        <v>2491</v>
      </c>
      <c r="D10" s="177">
        <v>471</v>
      </c>
      <c r="E10" s="177">
        <v>1296</v>
      </c>
      <c r="F10" s="177">
        <f t="shared" ref="F10" si="0">C10-D10-E10</f>
        <v>724</v>
      </c>
      <c r="G10" s="177">
        <v>1161</v>
      </c>
      <c r="H10" s="177">
        <v>625</v>
      </c>
      <c r="I10" s="177">
        <v>1161</v>
      </c>
      <c r="J10" s="177">
        <v>50</v>
      </c>
      <c r="K10" s="177">
        <v>99</v>
      </c>
      <c r="L10" s="177">
        <v>2</v>
      </c>
      <c r="M10" s="177">
        <v>5</v>
      </c>
      <c r="N10" s="177">
        <v>200</v>
      </c>
      <c r="O10" s="177">
        <v>20</v>
      </c>
      <c r="P10" s="177">
        <v>96</v>
      </c>
      <c r="Q10" s="178">
        <f t="shared" ref="Q10" si="1">I10-SUM(J10:P10)</f>
        <v>689</v>
      </c>
    </row>
    <row r="11" spans="1:20" s="54" customFormat="1" ht="21.75" customHeight="1">
      <c r="A11" s="169" t="s">
        <v>258</v>
      </c>
      <c r="B11" s="179">
        <v>2534</v>
      </c>
      <c r="C11" s="180">
        <v>2046</v>
      </c>
      <c r="D11" s="180">
        <v>397</v>
      </c>
      <c r="E11" s="180">
        <v>918</v>
      </c>
      <c r="F11" s="180">
        <v>731</v>
      </c>
      <c r="G11" s="180">
        <v>760</v>
      </c>
      <c r="H11" s="180">
        <v>488</v>
      </c>
      <c r="I11" s="180">
        <v>760</v>
      </c>
      <c r="J11" s="180">
        <v>11</v>
      </c>
      <c r="K11" s="180">
        <v>87</v>
      </c>
      <c r="L11" s="180">
        <v>3</v>
      </c>
      <c r="M11" s="180">
        <v>9</v>
      </c>
      <c r="N11" s="180">
        <v>126</v>
      </c>
      <c r="O11" s="180">
        <v>19</v>
      </c>
      <c r="P11" s="180">
        <v>98</v>
      </c>
      <c r="Q11" s="181">
        <v>407</v>
      </c>
    </row>
    <row r="12" spans="1:20" s="407" customFormat="1" ht="17.25" customHeight="1">
      <c r="A12" s="13"/>
      <c r="B12" s="408"/>
      <c r="C12" s="408"/>
      <c r="D12" s="408"/>
      <c r="E12" s="408"/>
      <c r="F12" s="408"/>
      <c r="G12" s="408"/>
      <c r="H12" s="408"/>
      <c r="I12" s="408"/>
      <c r="J12" s="408"/>
      <c r="K12" s="408"/>
      <c r="L12" s="408"/>
      <c r="M12" s="408"/>
      <c r="N12" s="408"/>
      <c r="O12" s="408"/>
      <c r="P12" s="408"/>
      <c r="Q12" s="408"/>
    </row>
    <row r="13" spans="1:20" ht="17.25" customHeight="1">
      <c r="A13" s="484" t="s">
        <v>569</v>
      </c>
      <c r="B13" s="484"/>
    </row>
    <row r="14" spans="1:20" ht="16.5" customHeight="1">
      <c r="A14" s="488" t="s">
        <v>580</v>
      </c>
      <c r="B14" s="488"/>
      <c r="C14" s="488"/>
      <c r="D14" s="488"/>
      <c r="E14" s="488"/>
      <c r="F14" s="488"/>
      <c r="G14" s="488"/>
      <c r="H14" s="488"/>
    </row>
    <row r="17" spans="2:17">
      <c r="B17" s="60"/>
      <c r="C17" s="60"/>
      <c r="D17" s="60"/>
      <c r="E17" s="60"/>
      <c r="F17" s="60"/>
      <c r="G17" s="60"/>
      <c r="H17" s="60"/>
      <c r="I17" s="60"/>
      <c r="J17" s="60"/>
      <c r="K17" s="60"/>
      <c r="L17" s="60"/>
      <c r="M17" s="60"/>
      <c r="N17" s="60"/>
      <c r="O17" s="60"/>
      <c r="P17" s="60"/>
      <c r="Q17" s="60"/>
    </row>
  </sheetData>
  <mergeCells count="9">
    <mergeCell ref="A13:B13"/>
    <mergeCell ref="A14:H14"/>
    <mergeCell ref="I4:Q4"/>
    <mergeCell ref="A1:C1"/>
    <mergeCell ref="A4:A5"/>
    <mergeCell ref="B4:B5"/>
    <mergeCell ref="C4:F4"/>
    <mergeCell ref="G4:G5"/>
    <mergeCell ref="H4:H5"/>
  </mergeCells>
  <phoneticPr fontId="1" type="noConversion"/>
  <pageMargins left="0.17" right="0.18" top="1" bottom="1" header="0.5" footer="0.5"/>
  <pageSetup paperSize="9" scale="82" orientation="landscape"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Q17"/>
  <sheetViews>
    <sheetView workbookViewId="0">
      <selection sqref="A1:E1"/>
    </sheetView>
  </sheetViews>
  <sheetFormatPr defaultColWidth="9" defaultRowHeight="13.5"/>
  <cols>
    <col min="1" max="1" width="9.875" style="92" customWidth="1"/>
    <col min="2" max="2" width="8.625" style="92" customWidth="1"/>
    <col min="3" max="5" width="7.625" style="92" customWidth="1"/>
    <col min="6" max="9" width="8.625" style="92" customWidth="1"/>
    <col min="10" max="11" width="7.625" style="92" customWidth="1"/>
    <col min="12" max="12" width="10.25" style="92" customWidth="1"/>
    <col min="13" max="34" width="7.625" style="92" customWidth="1"/>
    <col min="35" max="42" width="9.125" style="92" bestFit="1" customWidth="1"/>
    <col min="43" max="43" width="12.5" style="92" customWidth="1"/>
    <col min="44" max="16384" width="9" style="92"/>
  </cols>
  <sheetData>
    <row r="1" spans="1:43" ht="20.25" customHeight="1">
      <c r="A1" s="530" t="s">
        <v>247</v>
      </c>
      <c r="B1" s="530"/>
      <c r="C1" s="530"/>
      <c r="D1" s="530"/>
      <c r="E1" s="530"/>
      <c r="F1" s="357"/>
      <c r="G1" s="357"/>
      <c r="H1" s="357"/>
      <c r="I1" s="357"/>
      <c r="J1" s="357"/>
      <c r="K1" s="357"/>
      <c r="L1" s="357"/>
      <c r="M1" s="357"/>
      <c r="N1" s="357"/>
      <c r="O1" s="357"/>
      <c r="P1" s="357"/>
      <c r="Q1" s="357"/>
      <c r="R1" s="357"/>
      <c r="S1" s="357"/>
      <c r="T1" s="358"/>
      <c r="U1" s="358"/>
      <c r="V1" s="358"/>
    </row>
    <row r="2" spans="1:43" ht="15" customHeight="1">
      <c r="A2" s="94"/>
      <c r="B2" s="94"/>
      <c r="C2" s="94"/>
      <c r="D2" s="94"/>
      <c r="E2" s="94"/>
      <c r="F2" s="94"/>
      <c r="G2" s="94"/>
      <c r="H2" s="94"/>
      <c r="I2" s="94"/>
      <c r="J2" s="94"/>
      <c r="K2" s="94"/>
      <c r="L2" s="94"/>
      <c r="M2" s="94"/>
      <c r="N2" s="94"/>
      <c r="O2" s="94"/>
      <c r="P2" s="94"/>
      <c r="Q2" s="94"/>
      <c r="R2" s="94"/>
      <c r="S2" s="94"/>
      <c r="T2" s="95"/>
      <c r="U2" s="95"/>
      <c r="V2" s="95"/>
    </row>
    <row r="3" spans="1:43" ht="20.25" customHeight="1">
      <c r="A3" s="535" t="s">
        <v>0</v>
      </c>
      <c r="B3" s="535"/>
      <c r="C3" s="535"/>
      <c r="D3" s="370"/>
      <c r="E3" s="370"/>
      <c r="F3" s="370"/>
      <c r="G3" s="370"/>
      <c r="H3" s="370"/>
      <c r="I3" s="370"/>
      <c r="J3" s="370"/>
      <c r="K3" s="370"/>
      <c r="L3" s="370"/>
      <c r="M3" s="370"/>
      <c r="N3" s="370"/>
      <c r="O3" s="370"/>
      <c r="P3" s="370"/>
      <c r="Q3" s="370"/>
      <c r="R3" s="370"/>
      <c r="S3" s="370"/>
      <c r="T3" s="370"/>
      <c r="U3" s="370"/>
      <c r="V3" s="370"/>
    </row>
    <row r="4" spans="1:43" ht="20.25" customHeight="1">
      <c r="A4" s="532" t="s">
        <v>1</v>
      </c>
      <c r="B4" s="524" t="s">
        <v>2</v>
      </c>
      <c r="C4" s="531"/>
      <c r="D4" s="531"/>
      <c r="E4" s="532"/>
      <c r="F4" s="523" t="s">
        <v>230</v>
      </c>
      <c r="G4" s="523"/>
      <c r="H4" s="523" t="s">
        <v>231</v>
      </c>
      <c r="I4" s="523"/>
      <c r="J4" s="523" t="s">
        <v>466</v>
      </c>
      <c r="K4" s="523" t="s">
        <v>232</v>
      </c>
      <c r="L4" s="523"/>
      <c r="M4" s="523" t="s">
        <v>233</v>
      </c>
      <c r="N4" s="523"/>
      <c r="O4" s="523" t="s">
        <v>234</v>
      </c>
      <c r="P4" s="523"/>
      <c r="Q4" s="520" t="s">
        <v>235</v>
      </c>
      <c r="R4" s="520"/>
      <c r="S4" s="520" t="s">
        <v>3</v>
      </c>
      <c r="T4" s="520"/>
      <c r="U4" s="520" t="s">
        <v>236</v>
      </c>
      <c r="V4" s="520"/>
      <c r="W4" s="520" t="s">
        <v>237</v>
      </c>
      <c r="X4" s="520"/>
      <c r="Y4" s="520" t="s">
        <v>238</v>
      </c>
      <c r="Z4" s="520"/>
      <c r="AA4" s="520" t="s">
        <v>239</v>
      </c>
      <c r="AB4" s="520"/>
      <c r="AC4" s="520" t="s">
        <v>4</v>
      </c>
      <c r="AD4" s="520"/>
      <c r="AE4" s="523" t="s">
        <v>156</v>
      </c>
      <c r="AF4" s="523"/>
      <c r="AG4" s="521" t="s">
        <v>243</v>
      </c>
      <c r="AH4" s="522"/>
      <c r="AI4" s="522"/>
      <c r="AJ4" s="522"/>
      <c r="AK4" s="522"/>
      <c r="AL4" s="522"/>
      <c r="AM4" s="522"/>
      <c r="AN4" s="522"/>
      <c r="AO4" s="522"/>
      <c r="AP4" s="522"/>
      <c r="AQ4" s="524" t="s">
        <v>10</v>
      </c>
    </row>
    <row r="5" spans="1:43" ht="24.95" customHeight="1">
      <c r="A5" s="538"/>
      <c r="B5" s="526"/>
      <c r="C5" s="533"/>
      <c r="D5" s="533"/>
      <c r="E5" s="534"/>
      <c r="F5" s="523"/>
      <c r="G5" s="523"/>
      <c r="H5" s="523"/>
      <c r="I5" s="523"/>
      <c r="J5" s="523"/>
      <c r="K5" s="523"/>
      <c r="L5" s="523"/>
      <c r="M5" s="523"/>
      <c r="N5" s="523"/>
      <c r="O5" s="523"/>
      <c r="P5" s="523"/>
      <c r="Q5" s="520"/>
      <c r="R5" s="520"/>
      <c r="S5" s="520"/>
      <c r="T5" s="520"/>
      <c r="U5" s="520"/>
      <c r="V5" s="520"/>
      <c r="W5" s="520"/>
      <c r="X5" s="520"/>
      <c r="Y5" s="520"/>
      <c r="Z5" s="520"/>
      <c r="AA5" s="520"/>
      <c r="AB5" s="520"/>
      <c r="AC5" s="520"/>
      <c r="AD5" s="520"/>
      <c r="AE5" s="523"/>
      <c r="AF5" s="523"/>
      <c r="AG5" s="521" t="s">
        <v>11</v>
      </c>
      <c r="AH5" s="522"/>
      <c r="AI5" s="522"/>
      <c r="AJ5" s="522"/>
      <c r="AK5" s="522"/>
      <c r="AL5" s="527"/>
      <c r="AM5" s="521" t="s">
        <v>12</v>
      </c>
      <c r="AN5" s="522"/>
      <c r="AO5" s="522"/>
      <c r="AP5" s="522"/>
      <c r="AQ5" s="525"/>
    </row>
    <row r="6" spans="1:43" ht="24.95" customHeight="1">
      <c r="A6" s="538"/>
      <c r="B6" s="528" t="s">
        <v>242</v>
      </c>
      <c r="C6" s="524" t="s">
        <v>240</v>
      </c>
      <c r="D6" s="522"/>
      <c r="E6" s="527"/>
      <c r="F6" s="523"/>
      <c r="G6" s="523"/>
      <c r="H6" s="523"/>
      <c r="I6" s="523"/>
      <c r="J6" s="523"/>
      <c r="K6" s="523"/>
      <c r="L6" s="523"/>
      <c r="M6" s="523"/>
      <c r="N6" s="523"/>
      <c r="O6" s="523"/>
      <c r="P6" s="523"/>
      <c r="Q6" s="520"/>
      <c r="R6" s="520"/>
      <c r="S6" s="520"/>
      <c r="T6" s="520"/>
      <c r="U6" s="520"/>
      <c r="V6" s="520"/>
      <c r="W6" s="520"/>
      <c r="X6" s="520"/>
      <c r="Y6" s="520"/>
      <c r="Z6" s="520"/>
      <c r="AA6" s="520"/>
      <c r="AB6" s="520"/>
      <c r="AC6" s="520"/>
      <c r="AD6" s="520"/>
      <c r="AE6" s="523"/>
      <c r="AF6" s="523"/>
      <c r="AG6" s="524" t="s">
        <v>244</v>
      </c>
      <c r="AH6" s="522"/>
      <c r="AI6" s="527"/>
      <c r="AJ6" s="524" t="s">
        <v>245</v>
      </c>
      <c r="AK6" s="522"/>
      <c r="AL6" s="527"/>
      <c r="AM6" s="528" t="s">
        <v>246</v>
      </c>
      <c r="AN6" s="524" t="s">
        <v>240</v>
      </c>
      <c r="AO6" s="522"/>
      <c r="AP6" s="522"/>
      <c r="AQ6" s="525"/>
    </row>
    <row r="7" spans="1:43" ht="24.95" customHeight="1">
      <c r="A7" s="538"/>
      <c r="B7" s="529"/>
      <c r="C7" s="97"/>
      <c r="D7" s="98" t="s">
        <v>13</v>
      </c>
      <c r="E7" s="98" t="s">
        <v>5</v>
      </c>
      <c r="F7" s="369" t="s">
        <v>242</v>
      </c>
      <c r="G7" s="99" t="s">
        <v>241</v>
      </c>
      <c r="H7" s="369" t="s">
        <v>242</v>
      </c>
      <c r="I7" s="99" t="s">
        <v>241</v>
      </c>
      <c r="J7" s="99" t="s">
        <v>242</v>
      </c>
      <c r="K7" s="99" t="s">
        <v>242</v>
      </c>
      <c r="L7" s="99" t="s">
        <v>241</v>
      </c>
      <c r="M7" s="89" t="s">
        <v>242</v>
      </c>
      <c r="N7" s="89" t="s">
        <v>241</v>
      </c>
      <c r="O7" s="99" t="s">
        <v>242</v>
      </c>
      <c r="P7" s="98" t="s">
        <v>241</v>
      </c>
      <c r="Q7" s="100" t="s">
        <v>242</v>
      </c>
      <c r="R7" s="100" t="s">
        <v>241</v>
      </c>
      <c r="S7" s="100" t="s">
        <v>242</v>
      </c>
      <c r="T7" s="100" t="s">
        <v>241</v>
      </c>
      <c r="U7" s="100" t="s">
        <v>242</v>
      </c>
      <c r="V7" s="100" t="s">
        <v>241</v>
      </c>
      <c r="W7" s="100" t="s">
        <v>242</v>
      </c>
      <c r="X7" s="100" t="s">
        <v>241</v>
      </c>
      <c r="Y7" s="100" t="s">
        <v>242</v>
      </c>
      <c r="Z7" s="100" t="s">
        <v>241</v>
      </c>
      <c r="AA7" s="100" t="s">
        <v>242</v>
      </c>
      <c r="AB7" s="100" t="s">
        <v>241</v>
      </c>
      <c r="AC7" s="100" t="s">
        <v>242</v>
      </c>
      <c r="AD7" s="100" t="s">
        <v>241</v>
      </c>
      <c r="AE7" s="100" t="s">
        <v>242</v>
      </c>
      <c r="AF7" s="100" t="s">
        <v>241</v>
      </c>
      <c r="AG7" s="97"/>
      <c r="AH7" s="99" t="s">
        <v>13</v>
      </c>
      <c r="AI7" s="99" t="s">
        <v>5</v>
      </c>
      <c r="AJ7" s="97"/>
      <c r="AK7" s="99" t="s">
        <v>13</v>
      </c>
      <c r="AL7" s="99" t="s">
        <v>5</v>
      </c>
      <c r="AM7" s="529"/>
      <c r="AN7" s="97"/>
      <c r="AO7" s="99" t="s">
        <v>13</v>
      </c>
      <c r="AP7" s="98" t="s">
        <v>5</v>
      </c>
      <c r="AQ7" s="526"/>
    </row>
    <row r="8" spans="1:43" ht="24.95" customHeight="1">
      <c r="A8" s="255" t="s">
        <v>23</v>
      </c>
      <c r="B8" s="312">
        <v>1869</v>
      </c>
      <c r="C8" s="313">
        <v>2354</v>
      </c>
      <c r="D8" s="313">
        <v>0</v>
      </c>
      <c r="E8" s="313">
        <v>0</v>
      </c>
      <c r="F8" s="258">
        <v>1611</v>
      </c>
      <c r="G8" s="258">
        <v>2324</v>
      </c>
      <c r="H8" s="313">
        <v>232</v>
      </c>
      <c r="I8" s="313">
        <v>5</v>
      </c>
      <c r="J8" s="313">
        <v>0</v>
      </c>
      <c r="K8" s="258">
        <v>0</v>
      </c>
      <c r="L8" s="258">
        <v>0</v>
      </c>
      <c r="M8" s="313">
        <v>0</v>
      </c>
      <c r="N8" s="313">
        <v>0</v>
      </c>
      <c r="O8" s="313">
        <v>0</v>
      </c>
      <c r="P8" s="313">
        <v>0</v>
      </c>
      <c r="Q8" s="313">
        <v>0</v>
      </c>
      <c r="R8" s="313">
        <v>0</v>
      </c>
      <c r="S8" s="313">
        <v>0</v>
      </c>
      <c r="T8" s="313">
        <v>0</v>
      </c>
      <c r="U8" s="313">
        <v>0</v>
      </c>
      <c r="V8" s="313">
        <v>0</v>
      </c>
      <c r="W8" s="313">
        <v>0</v>
      </c>
      <c r="X8" s="313">
        <v>0</v>
      </c>
      <c r="Y8" s="313">
        <v>0</v>
      </c>
      <c r="Z8" s="313">
        <v>0</v>
      </c>
      <c r="AA8" s="313">
        <v>0</v>
      </c>
      <c r="AB8" s="313">
        <v>0</v>
      </c>
      <c r="AC8" s="313">
        <v>0</v>
      </c>
      <c r="AD8" s="313">
        <v>0</v>
      </c>
      <c r="AE8" s="313">
        <v>0</v>
      </c>
      <c r="AF8" s="313">
        <v>0</v>
      </c>
      <c r="AG8" s="314">
        <v>14</v>
      </c>
      <c r="AH8" s="314">
        <v>0</v>
      </c>
      <c r="AI8" s="314">
        <v>0</v>
      </c>
      <c r="AJ8" s="314">
        <v>2340</v>
      </c>
      <c r="AK8" s="314">
        <v>0</v>
      </c>
      <c r="AL8" s="314">
        <v>0</v>
      </c>
      <c r="AM8" s="314">
        <v>0</v>
      </c>
      <c r="AN8" s="314">
        <v>0</v>
      </c>
      <c r="AO8" s="314">
        <v>0</v>
      </c>
      <c r="AP8" s="314">
        <v>0</v>
      </c>
      <c r="AQ8" s="315">
        <v>748000</v>
      </c>
    </row>
    <row r="9" spans="1:43" ht="24.95" customHeight="1">
      <c r="A9" s="253" t="s">
        <v>89</v>
      </c>
      <c r="B9" s="316">
        <v>1872</v>
      </c>
      <c r="C9" s="294">
        <v>1499</v>
      </c>
      <c r="D9" s="294">
        <v>0</v>
      </c>
      <c r="E9" s="294">
        <v>0</v>
      </c>
      <c r="F9" s="260">
        <v>1530</v>
      </c>
      <c r="G9" s="260">
        <v>1489</v>
      </c>
      <c r="H9" s="294">
        <v>338</v>
      </c>
      <c r="I9" s="294">
        <v>10</v>
      </c>
      <c r="J9" s="294">
        <v>4</v>
      </c>
      <c r="K9" s="260">
        <v>0</v>
      </c>
      <c r="L9" s="260">
        <v>0</v>
      </c>
      <c r="M9" s="294">
        <v>0</v>
      </c>
      <c r="N9" s="294">
        <v>0</v>
      </c>
      <c r="O9" s="294">
        <v>0</v>
      </c>
      <c r="P9" s="294">
        <v>0</v>
      </c>
      <c r="Q9" s="294">
        <v>0</v>
      </c>
      <c r="R9" s="294">
        <v>0</v>
      </c>
      <c r="S9" s="294">
        <v>0</v>
      </c>
      <c r="T9" s="294">
        <v>0</v>
      </c>
      <c r="U9" s="294">
        <v>0</v>
      </c>
      <c r="V9" s="294">
        <v>0</v>
      </c>
      <c r="W9" s="294">
        <v>0</v>
      </c>
      <c r="X9" s="294">
        <v>0</v>
      </c>
      <c r="Y9" s="294">
        <v>0</v>
      </c>
      <c r="Z9" s="294">
        <v>0</v>
      </c>
      <c r="AA9" s="294">
        <v>0</v>
      </c>
      <c r="AB9" s="294">
        <v>0</v>
      </c>
      <c r="AC9" s="294">
        <v>0</v>
      </c>
      <c r="AD9" s="294">
        <v>0</v>
      </c>
      <c r="AE9" s="294">
        <v>26</v>
      </c>
      <c r="AF9" s="294">
        <v>25</v>
      </c>
      <c r="AG9" s="317">
        <v>23</v>
      </c>
      <c r="AH9" s="317">
        <v>0</v>
      </c>
      <c r="AI9" s="317">
        <v>0</v>
      </c>
      <c r="AJ9" s="317">
        <v>2126</v>
      </c>
      <c r="AK9" s="317">
        <v>0</v>
      </c>
      <c r="AL9" s="317">
        <v>0</v>
      </c>
      <c r="AM9" s="317">
        <v>0</v>
      </c>
      <c r="AN9" s="317">
        <v>5</v>
      </c>
      <c r="AO9" s="317">
        <v>0</v>
      </c>
      <c r="AP9" s="317">
        <v>0</v>
      </c>
      <c r="AQ9" s="318">
        <v>795362</v>
      </c>
    </row>
    <row r="10" spans="1:43" ht="24.95" customHeight="1">
      <c r="A10" s="253" t="s">
        <v>218</v>
      </c>
      <c r="B10" s="316">
        <v>1636</v>
      </c>
      <c r="C10" s="294">
        <v>1981</v>
      </c>
      <c r="D10" s="294">
        <v>0</v>
      </c>
      <c r="E10" s="294">
        <v>0</v>
      </c>
      <c r="F10" s="260">
        <v>1449</v>
      </c>
      <c r="G10" s="260">
        <v>1978</v>
      </c>
      <c r="H10" s="294">
        <v>187</v>
      </c>
      <c r="I10" s="294">
        <v>3</v>
      </c>
      <c r="J10" s="294">
        <v>0</v>
      </c>
      <c r="K10" s="260">
        <v>0</v>
      </c>
      <c r="L10" s="260">
        <v>0</v>
      </c>
      <c r="M10" s="294">
        <v>0</v>
      </c>
      <c r="N10" s="294">
        <v>0</v>
      </c>
      <c r="O10" s="294">
        <v>0</v>
      </c>
      <c r="P10" s="294">
        <v>0</v>
      </c>
      <c r="Q10" s="294">
        <v>0</v>
      </c>
      <c r="R10" s="294">
        <v>0</v>
      </c>
      <c r="S10" s="294">
        <v>0</v>
      </c>
      <c r="T10" s="294">
        <v>0</v>
      </c>
      <c r="U10" s="294">
        <v>0</v>
      </c>
      <c r="V10" s="294">
        <v>0</v>
      </c>
      <c r="W10" s="294">
        <v>0</v>
      </c>
      <c r="X10" s="294">
        <v>0</v>
      </c>
      <c r="Y10" s="294">
        <v>0</v>
      </c>
      <c r="Z10" s="294">
        <v>0</v>
      </c>
      <c r="AA10" s="294">
        <v>0</v>
      </c>
      <c r="AB10" s="294">
        <v>0</v>
      </c>
      <c r="AC10" s="294">
        <v>0</v>
      </c>
      <c r="AD10" s="294">
        <v>0</v>
      </c>
      <c r="AE10" s="294">
        <v>0</v>
      </c>
      <c r="AF10" s="294">
        <v>0</v>
      </c>
      <c r="AG10" s="317">
        <v>24</v>
      </c>
      <c r="AH10" s="317">
        <v>0</v>
      </c>
      <c r="AI10" s="317">
        <v>0</v>
      </c>
      <c r="AJ10" s="317">
        <v>2595</v>
      </c>
      <c r="AK10" s="317">
        <v>0</v>
      </c>
      <c r="AL10" s="317">
        <v>0</v>
      </c>
      <c r="AM10" s="317">
        <v>0</v>
      </c>
      <c r="AN10" s="317">
        <v>0</v>
      </c>
      <c r="AO10" s="317">
        <v>0</v>
      </c>
      <c r="AP10" s="317">
        <v>0</v>
      </c>
      <c r="AQ10" s="318">
        <v>60214</v>
      </c>
    </row>
    <row r="11" spans="1:43" ht="24.95" customHeight="1">
      <c r="A11" s="253" t="s">
        <v>219</v>
      </c>
      <c r="B11" s="316">
        <v>1490</v>
      </c>
      <c r="C11" s="294">
        <v>1926</v>
      </c>
      <c r="D11" s="294">
        <v>0</v>
      </c>
      <c r="E11" s="294">
        <v>0</v>
      </c>
      <c r="F11" s="260">
        <v>1309</v>
      </c>
      <c r="G11" s="260">
        <v>1917</v>
      </c>
      <c r="H11" s="294">
        <v>181</v>
      </c>
      <c r="I11" s="294">
        <v>9</v>
      </c>
      <c r="J11" s="294">
        <v>0</v>
      </c>
      <c r="K11" s="294">
        <v>0</v>
      </c>
      <c r="L11" s="294">
        <v>0</v>
      </c>
      <c r="M11" s="294">
        <v>0</v>
      </c>
      <c r="N11" s="294">
        <v>0</v>
      </c>
      <c r="O11" s="294">
        <v>0</v>
      </c>
      <c r="P11" s="294">
        <v>0</v>
      </c>
      <c r="Q11" s="294">
        <v>0</v>
      </c>
      <c r="R11" s="294">
        <v>0</v>
      </c>
      <c r="S11" s="294">
        <v>0</v>
      </c>
      <c r="T11" s="294">
        <v>0</v>
      </c>
      <c r="U11" s="294">
        <v>0</v>
      </c>
      <c r="V11" s="294">
        <v>0</v>
      </c>
      <c r="W11" s="294">
        <v>0</v>
      </c>
      <c r="X11" s="294">
        <v>0</v>
      </c>
      <c r="Y11" s="294">
        <v>0</v>
      </c>
      <c r="Z11" s="294">
        <v>0</v>
      </c>
      <c r="AA11" s="294">
        <v>0</v>
      </c>
      <c r="AB11" s="294">
        <v>0</v>
      </c>
      <c r="AC11" s="294">
        <v>0</v>
      </c>
      <c r="AD11" s="294">
        <v>0</v>
      </c>
      <c r="AE11" s="294">
        <v>0</v>
      </c>
      <c r="AF11" s="294">
        <v>0</v>
      </c>
      <c r="AG11" s="317">
        <v>18</v>
      </c>
      <c r="AH11" s="317">
        <v>0</v>
      </c>
      <c r="AI11" s="317">
        <v>0</v>
      </c>
      <c r="AJ11" s="317">
        <f>1917-AG11</f>
        <v>1899</v>
      </c>
      <c r="AK11" s="317">
        <v>0</v>
      </c>
      <c r="AL11" s="317">
        <v>0</v>
      </c>
      <c r="AM11" s="317">
        <v>4</v>
      </c>
      <c r="AN11" s="317">
        <v>9</v>
      </c>
      <c r="AO11" s="317">
        <v>0</v>
      </c>
      <c r="AP11" s="317">
        <v>0</v>
      </c>
      <c r="AQ11" s="318">
        <v>2105477</v>
      </c>
    </row>
    <row r="12" spans="1:43" ht="24.95" customHeight="1">
      <c r="A12" s="253" t="s">
        <v>223</v>
      </c>
      <c r="B12" s="316">
        <v>1672</v>
      </c>
      <c r="C12" s="294">
        <v>2092</v>
      </c>
      <c r="D12" s="294">
        <v>0</v>
      </c>
      <c r="E12" s="294">
        <v>0</v>
      </c>
      <c r="F12" s="260">
        <v>1343</v>
      </c>
      <c r="G12" s="294">
        <v>1942</v>
      </c>
      <c r="H12" s="294">
        <v>193</v>
      </c>
      <c r="I12" s="294">
        <v>11</v>
      </c>
      <c r="J12" s="294">
        <v>0</v>
      </c>
      <c r="K12" s="260">
        <v>0</v>
      </c>
      <c r="L12" s="260">
        <v>0</v>
      </c>
      <c r="M12" s="260">
        <v>0</v>
      </c>
      <c r="N12" s="260">
        <v>0</v>
      </c>
      <c r="O12" s="294">
        <v>0</v>
      </c>
      <c r="P12" s="294">
        <v>0</v>
      </c>
      <c r="Q12" s="294">
        <v>0</v>
      </c>
      <c r="R12" s="294">
        <v>0</v>
      </c>
      <c r="S12" s="294">
        <v>0</v>
      </c>
      <c r="T12" s="294">
        <v>0</v>
      </c>
      <c r="U12" s="294">
        <v>0</v>
      </c>
      <c r="V12" s="294">
        <v>0</v>
      </c>
      <c r="W12" s="294">
        <v>2</v>
      </c>
      <c r="X12" s="294">
        <v>2</v>
      </c>
      <c r="Y12" s="294">
        <v>1</v>
      </c>
      <c r="Z12" s="294">
        <v>1</v>
      </c>
      <c r="AA12" s="294">
        <v>79</v>
      </c>
      <c r="AB12" s="294">
        <v>82</v>
      </c>
      <c r="AC12" s="294">
        <v>2</v>
      </c>
      <c r="AD12" s="294">
        <v>2</v>
      </c>
      <c r="AE12" s="294">
        <v>52</v>
      </c>
      <c r="AF12" s="294">
        <v>52</v>
      </c>
      <c r="AG12" s="317">
        <v>22</v>
      </c>
      <c r="AH12" s="317">
        <v>0</v>
      </c>
      <c r="AI12" s="317">
        <v>0</v>
      </c>
      <c r="AJ12" s="317">
        <v>2070</v>
      </c>
      <c r="AK12" s="317">
        <v>0</v>
      </c>
      <c r="AL12" s="317">
        <v>0</v>
      </c>
      <c r="AM12" s="317">
        <v>5</v>
      </c>
      <c r="AN12" s="317">
        <v>11</v>
      </c>
      <c r="AO12" s="317">
        <v>0</v>
      </c>
      <c r="AP12" s="317">
        <v>0</v>
      </c>
      <c r="AQ12" s="318">
        <v>1026847</v>
      </c>
    </row>
    <row r="13" spans="1:43" ht="24.95" customHeight="1">
      <c r="A13" s="254" t="s">
        <v>222</v>
      </c>
      <c r="B13" s="319">
        <v>1667</v>
      </c>
      <c r="C13" s="320">
        <v>2173</v>
      </c>
      <c r="D13" s="320">
        <v>0</v>
      </c>
      <c r="E13" s="320">
        <v>0</v>
      </c>
      <c r="F13" s="296">
        <v>1451</v>
      </c>
      <c r="G13" s="320">
        <v>2142</v>
      </c>
      <c r="H13" s="320">
        <v>188</v>
      </c>
      <c r="I13" s="320">
        <v>3</v>
      </c>
      <c r="J13" s="320">
        <v>0</v>
      </c>
      <c r="K13" s="296">
        <v>0</v>
      </c>
      <c r="L13" s="296">
        <v>0</v>
      </c>
      <c r="M13" s="296">
        <v>0</v>
      </c>
      <c r="N13" s="296">
        <v>0</v>
      </c>
      <c r="O13" s="320">
        <v>0</v>
      </c>
      <c r="P13" s="320">
        <v>0</v>
      </c>
      <c r="Q13" s="320">
        <v>0</v>
      </c>
      <c r="R13" s="320">
        <v>0</v>
      </c>
      <c r="S13" s="320">
        <v>0</v>
      </c>
      <c r="T13" s="320">
        <v>0</v>
      </c>
      <c r="U13" s="320">
        <v>0</v>
      </c>
      <c r="V13" s="320">
        <v>0</v>
      </c>
      <c r="W13" s="320">
        <v>0</v>
      </c>
      <c r="X13" s="320">
        <v>0</v>
      </c>
      <c r="Y13" s="320">
        <v>2</v>
      </c>
      <c r="Z13" s="320">
        <v>2</v>
      </c>
      <c r="AA13" s="320">
        <v>2</v>
      </c>
      <c r="AB13" s="320">
        <v>2</v>
      </c>
      <c r="AC13" s="320">
        <v>0</v>
      </c>
      <c r="AD13" s="320">
        <v>0</v>
      </c>
      <c r="AE13" s="320">
        <v>24</v>
      </c>
      <c r="AF13" s="320">
        <v>24</v>
      </c>
      <c r="AG13" s="321">
        <v>14</v>
      </c>
      <c r="AH13" s="321">
        <v>0</v>
      </c>
      <c r="AI13" s="321">
        <v>0</v>
      </c>
      <c r="AJ13" s="321">
        <v>3128</v>
      </c>
      <c r="AK13" s="321">
        <v>0</v>
      </c>
      <c r="AL13" s="321">
        <v>0</v>
      </c>
      <c r="AM13" s="321">
        <v>0</v>
      </c>
      <c r="AN13" s="321">
        <v>0</v>
      </c>
      <c r="AO13" s="321">
        <v>0</v>
      </c>
      <c r="AP13" s="321">
        <v>0</v>
      </c>
      <c r="AQ13" s="322">
        <v>397474</v>
      </c>
    </row>
    <row r="14" spans="1:43" ht="15" customHeight="1">
      <c r="A14" s="101"/>
      <c r="B14" s="101"/>
      <c r="C14" s="101"/>
      <c r="D14" s="101"/>
      <c r="E14" s="101"/>
      <c r="F14" s="101"/>
      <c r="G14" s="101"/>
      <c r="H14" s="101"/>
      <c r="I14" s="101"/>
      <c r="J14" s="101"/>
      <c r="K14" s="101"/>
      <c r="L14" s="101"/>
      <c r="M14" s="101"/>
      <c r="N14" s="101"/>
      <c r="O14" s="101"/>
      <c r="P14" s="101"/>
      <c r="Q14" s="101"/>
      <c r="R14" s="101"/>
      <c r="S14" s="101"/>
      <c r="T14" s="101"/>
      <c r="U14" s="101"/>
      <c r="V14" s="101"/>
    </row>
    <row r="15" spans="1:43" ht="15" customHeight="1">
      <c r="A15" s="536" t="s">
        <v>599</v>
      </c>
      <c r="B15" s="536"/>
      <c r="C15" s="103"/>
      <c r="D15" s="103"/>
      <c r="E15" s="103"/>
      <c r="F15" s="103"/>
      <c r="G15" s="103"/>
      <c r="H15" s="103"/>
      <c r="I15" s="103"/>
      <c r="J15" s="103"/>
      <c r="K15" s="103"/>
      <c r="L15" s="103"/>
      <c r="M15" s="103"/>
      <c r="N15" s="103"/>
      <c r="O15" s="103"/>
      <c r="P15" s="103"/>
      <c r="Q15" s="103"/>
      <c r="R15" s="103"/>
      <c r="S15" s="103"/>
      <c r="T15" s="103"/>
      <c r="U15" s="103"/>
      <c r="V15" s="103"/>
    </row>
    <row r="16" spans="1:43" s="93" customFormat="1" ht="19.5" customHeight="1">
      <c r="A16" s="537" t="s">
        <v>637</v>
      </c>
      <c r="B16" s="537"/>
      <c r="C16" s="537"/>
      <c r="D16" s="537"/>
      <c r="E16" s="537"/>
      <c r="L16" s="104"/>
    </row>
    <row r="17" spans="12:12">
      <c r="L17" s="93"/>
    </row>
  </sheetData>
  <mergeCells count="30">
    <mergeCell ref="A15:B15"/>
    <mergeCell ref="A16:E16"/>
    <mergeCell ref="Q4:R6"/>
    <mergeCell ref="A4:A7"/>
    <mergeCell ref="S4:T6"/>
    <mergeCell ref="U4:V6"/>
    <mergeCell ref="A3:C3"/>
    <mergeCell ref="H4:I6"/>
    <mergeCell ref="J4:J6"/>
    <mergeCell ref="K4:L6"/>
    <mergeCell ref="M4:N6"/>
    <mergeCell ref="O4:P6"/>
    <mergeCell ref="A1:E1"/>
    <mergeCell ref="B6:B7"/>
    <mergeCell ref="C6:E6"/>
    <mergeCell ref="B4:E5"/>
    <mergeCell ref="F4:G6"/>
    <mergeCell ref="AQ4:AQ7"/>
    <mergeCell ref="AG5:AL5"/>
    <mergeCell ref="AM5:AP5"/>
    <mergeCell ref="AG6:AI6"/>
    <mergeCell ref="AJ6:AL6"/>
    <mergeCell ref="AM6:AM7"/>
    <mergeCell ref="AN6:AP6"/>
    <mergeCell ref="W4:X6"/>
    <mergeCell ref="Y4:Z6"/>
    <mergeCell ref="AG4:AP4"/>
    <mergeCell ref="AC4:AD6"/>
    <mergeCell ref="AE4:AF6"/>
    <mergeCell ref="AA4:AB6"/>
  </mergeCells>
  <phoneticPr fontId="1" type="noConversion"/>
  <pageMargins left="0.32" right="0.17" top="0.98425196850393704" bottom="0.98425196850393704" header="0.51181102362204722" footer="0.51181102362204722"/>
  <pageSetup paperSize="9" scale="37"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T17"/>
  <sheetViews>
    <sheetView workbookViewId="0">
      <selection sqref="A1:B1"/>
    </sheetView>
  </sheetViews>
  <sheetFormatPr defaultRowHeight="13.5"/>
  <cols>
    <col min="1" max="1" width="10.375" style="1" customWidth="1"/>
    <col min="2" max="4" width="12.125" style="1" customWidth="1"/>
    <col min="5" max="5" width="13.625" style="1" customWidth="1"/>
    <col min="6" max="8" width="12.125" style="1" customWidth="1"/>
    <col min="9" max="10" width="13.125" style="1" customWidth="1"/>
    <col min="11" max="11" width="12.125" style="1" customWidth="1"/>
    <col min="12" max="257" width="9" style="1"/>
    <col min="258" max="260" width="12.125" style="1" customWidth="1"/>
    <col min="261" max="261" width="13.625" style="1" customWidth="1"/>
    <col min="262" max="264" width="12.125" style="1" customWidth="1"/>
    <col min="265" max="266" width="13.125" style="1" customWidth="1"/>
    <col min="267" max="267" width="12.125" style="1" customWidth="1"/>
    <col min="268" max="513" width="9" style="1"/>
    <col min="514" max="516" width="12.125" style="1" customWidth="1"/>
    <col min="517" max="517" width="13.625" style="1" customWidth="1"/>
    <col min="518" max="520" width="12.125" style="1" customWidth="1"/>
    <col min="521" max="522" width="13.125" style="1" customWidth="1"/>
    <col min="523" max="523" width="12.125" style="1" customWidth="1"/>
    <col min="524" max="769" width="9" style="1"/>
    <col min="770" max="772" width="12.125" style="1" customWidth="1"/>
    <col min="773" max="773" width="13.625" style="1" customWidth="1"/>
    <col min="774" max="776" width="12.125" style="1" customWidth="1"/>
    <col min="777" max="778" width="13.125" style="1" customWidth="1"/>
    <col min="779" max="779" width="12.125" style="1" customWidth="1"/>
    <col min="780" max="1025" width="9" style="1"/>
    <col min="1026" max="1028" width="12.125" style="1" customWidth="1"/>
    <col min="1029" max="1029" width="13.625" style="1" customWidth="1"/>
    <col min="1030" max="1032" width="12.125" style="1" customWidth="1"/>
    <col min="1033" max="1034" width="13.125" style="1" customWidth="1"/>
    <col min="1035" max="1035" width="12.125" style="1" customWidth="1"/>
    <col min="1036" max="1281" width="9" style="1"/>
    <col min="1282" max="1284" width="12.125" style="1" customWidth="1"/>
    <col min="1285" max="1285" width="13.625" style="1" customWidth="1"/>
    <col min="1286" max="1288" width="12.125" style="1" customWidth="1"/>
    <col min="1289" max="1290" width="13.125" style="1" customWidth="1"/>
    <col min="1291" max="1291" width="12.125" style="1" customWidth="1"/>
    <col min="1292" max="1537" width="9" style="1"/>
    <col min="1538" max="1540" width="12.125" style="1" customWidth="1"/>
    <col min="1541" max="1541" width="13.625" style="1" customWidth="1"/>
    <col min="1542" max="1544" width="12.125" style="1" customWidth="1"/>
    <col min="1545" max="1546" width="13.125" style="1" customWidth="1"/>
    <col min="1547" max="1547" width="12.125" style="1" customWidth="1"/>
    <col min="1548" max="1793" width="9" style="1"/>
    <col min="1794" max="1796" width="12.125" style="1" customWidth="1"/>
    <col min="1797" max="1797" width="13.625" style="1" customWidth="1"/>
    <col min="1798" max="1800" width="12.125" style="1" customWidth="1"/>
    <col min="1801" max="1802" width="13.125" style="1" customWidth="1"/>
    <col min="1803" max="1803" width="12.125" style="1" customWidth="1"/>
    <col min="1804" max="2049" width="9" style="1"/>
    <col min="2050" max="2052" width="12.125" style="1" customWidth="1"/>
    <col min="2053" max="2053" width="13.625" style="1" customWidth="1"/>
    <col min="2054" max="2056" width="12.125" style="1" customWidth="1"/>
    <col min="2057" max="2058" width="13.125" style="1" customWidth="1"/>
    <col min="2059" max="2059" width="12.125" style="1" customWidth="1"/>
    <col min="2060" max="2305" width="9" style="1"/>
    <col min="2306" max="2308" width="12.125" style="1" customWidth="1"/>
    <col min="2309" max="2309" width="13.625" style="1" customWidth="1"/>
    <col min="2310" max="2312" width="12.125" style="1" customWidth="1"/>
    <col min="2313" max="2314" width="13.125" style="1" customWidth="1"/>
    <col min="2315" max="2315" width="12.125" style="1" customWidth="1"/>
    <col min="2316" max="2561" width="9" style="1"/>
    <col min="2562" max="2564" width="12.125" style="1" customWidth="1"/>
    <col min="2565" max="2565" width="13.625" style="1" customWidth="1"/>
    <col min="2566" max="2568" width="12.125" style="1" customWidth="1"/>
    <col min="2569" max="2570" width="13.125" style="1" customWidth="1"/>
    <col min="2571" max="2571" width="12.125" style="1" customWidth="1"/>
    <col min="2572" max="2817" width="9" style="1"/>
    <col min="2818" max="2820" width="12.125" style="1" customWidth="1"/>
    <col min="2821" max="2821" width="13.625" style="1" customWidth="1"/>
    <col min="2822" max="2824" width="12.125" style="1" customWidth="1"/>
    <col min="2825" max="2826" width="13.125" style="1" customWidth="1"/>
    <col min="2827" max="2827" width="12.125" style="1" customWidth="1"/>
    <col min="2828" max="3073" width="9" style="1"/>
    <col min="3074" max="3076" width="12.125" style="1" customWidth="1"/>
    <col min="3077" max="3077" width="13.625" style="1" customWidth="1"/>
    <col min="3078" max="3080" width="12.125" style="1" customWidth="1"/>
    <col min="3081" max="3082" width="13.125" style="1" customWidth="1"/>
    <col min="3083" max="3083" width="12.125" style="1" customWidth="1"/>
    <col min="3084" max="3329" width="9" style="1"/>
    <col min="3330" max="3332" width="12.125" style="1" customWidth="1"/>
    <col min="3333" max="3333" width="13.625" style="1" customWidth="1"/>
    <col min="3334" max="3336" width="12.125" style="1" customWidth="1"/>
    <col min="3337" max="3338" width="13.125" style="1" customWidth="1"/>
    <col min="3339" max="3339" width="12.125" style="1" customWidth="1"/>
    <col min="3340" max="3585" width="9" style="1"/>
    <col min="3586" max="3588" width="12.125" style="1" customWidth="1"/>
    <col min="3589" max="3589" width="13.625" style="1" customWidth="1"/>
    <col min="3590" max="3592" width="12.125" style="1" customWidth="1"/>
    <col min="3593" max="3594" width="13.125" style="1" customWidth="1"/>
    <col min="3595" max="3595" width="12.125" style="1" customWidth="1"/>
    <col min="3596" max="3841" width="9" style="1"/>
    <col min="3842" max="3844" width="12.125" style="1" customWidth="1"/>
    <col min="3845" max="3845" width="13.625" style="1" customWidth="1"/>
    <col min="3846" max="3848" width="12.125" style="1" customWidth="1"/>
    <col min="3849" max="3850" width="13.125" style="1" customWidth="1"/>
    <col min="3851" max="3851" width="12.125" style="1" customWidth="1"/>
    <col min="3852" max="4097" width="9" style="1"/>
    <col min="4098" max="4100" width="12.125" style="1" customWidth="1"/>
    <col min="4101" max="4101" width="13.625" style="1" customWidth="1"/>
    <col min="4102" max="4104" width="12.125" style="1" customWidth="1"/>
    <col min="4105" max="4106" width="13.125" style="1" customWidth="1"/>
    <col min="4107" max="4107" width="12.125" style="1" customWidth="1"/>
    <col min="4108" max="4353" width="9" style="1"/>
    <col min="4354" max="4356" width="12.125" style="1" customWidth="1"/>
    <col min="4357" max="4357" width="13.625" style="1" customWidth="1"/>
    <col min="4358" max="4360" width="12.125" style="1" customWidth="1"/>
    <col min="4361" max="4362" width="13.125" style="1" customWidth="1"/>
    <col min="4363" max="4363" width="12.125" style="1" customWidth="1"/>
    <col min="4364" max="4609" width="9" style="1"/>
    <col min="4610" max="4612" width="12.125" style="1" customWidth="1"/>
    <col min="4613" max="4613" width="13.625" style="1" customWidth="1"/>
    <col min="4614" max="4616" width="12.125" style="1" customWidth="1"/>
    <col min="4617" max="4618" width="13.125" style="1" customWidth="1"/>
    <col min="4619" max="4619" width="12.125" style="1" customWidth="1"/>
    <col min="4620" max="4865" width="9" style="1"/>
    <col min="4866" max="4868" width="12.125" style="1" customWidth="1"/>
    <col min="4869" max="4869" width="13.625" style="1" customWidth="1"/>
    <col min="4870" max="4872" width="12.125" style="1" customWidth="1"/>
    <col min="4873" max="4874" width="13.125" style="1" customWidth="1"/>
    <col min="4875" max="4875" width="12.125" style="1" customWidth="1"/>
    <col min="4876" max="5121" width="9" style="1"/>
    <col min="5122" max="5124" width="12.125" style="1" customWidth="1"/>
    <col min="5125" max="5125" width="13.625" style="1" customWidth="1"/>
    <col min="5126" max="5128" width="12.125" style="1" customWidth="1"/>
    <col min="5129" max="5130" width="13.125" style="1" customWidth="1"/>
    <col min="5131" max="5131" width="12.125" style="1" customWidth="1"/>
    <col min="5132" max="5377" width="9" style="1"/>
    <col min="5378" max="5380" width="12.125" style="1" customWidth="1"/>
    <col min="5381" max="5381" width="13.625" style="1" customWidth="1"/>
    <col min="5382" max="5384" width="12.125" style="1" customWidth="1"/>
    <col min="5385" max="5386" width="13.125" style="1" customWidth="1"/>
    <col min="5387" max="5387" width="12.125" style="1" customWidth="1"/>
    <col min="5388" max="5633" width="9" style="1"/>
    <col min="5634" max="5636" width="12.125" style="1" customWidth="1"/>
    <col min="5637" max="5637" width="13.625" style="1" customWidth="1"/>
    <col min="5638" max="5640" width="12.125" style="1" customWidth="1"/>
    <col min="5641" max="5642" width="13.125" style="1" customWidth="1"/>
    <col min="5643" max="5643" width="12.125" style="1" customWidth="1"/>
    <col min="5644" max="5889" width="9" style="1"/>
    <col min="5890" max="5892" width="12.125" style="1" customWidth="1"/>
    <col min="5893" max="5893" width="13.625" style="1" customWidth="1"/>
    <col min="5894" max="5896" width="12.125" style="1" customWidth="1"/>
    <col min="5897" max="5898" width="13.125" style="1" customWidth="1"/>
    <col min="5899" max="5899" width="12.125" style="1" customWidth="1"/>
    <col min="5900" max="6145" width="9" style="1"/>
    <col min="6146" max="6148" width="12.125" style="1" customWidth="1"/>
    <col min="6149" max="6149" width="13.625" style="1" customWidth="1"/>
    <col min="6150" max="6152" width="12.125" style="1" customWidth="1"/>
    <col min="6153" max="6154" width="13.125" style="1" customWidth="1"/>
    <col min="6155" max="6155" width="12.125" style="1" customWidth="1"/>
    <col min="6156" max="6401" width="9" style="1"/>
    <col min="6402" max="6404" width="12.125" style="1" customWidth="1"/>
    <col min="6405" max="6405" width="13.625" style="1" customWidth="1"/>
    <col min="6406" max="6408" width="12.125" style="1" customWidth="1"/>
    <col min="6409" max="6410" width="13.125" style="1" customWidth="1"/>
    <col min="6411" max="6411" width="12.125" style="1" customWidth="1"/>
    <col min="6412" max="6657" width="9" style="1"/>
    <col min="6658" max="6660" width="12.125" style="1" customWidth="1"/>
    <col min="6661" max="6661" width="13.625" style="1" customWidth="1"/>
    <col min="6662" max="6664" width="12.125" style="1" customWidth="1"/>
    <col min="6665" max="6666" width="13.125" style="1" customWidth="1"/>
    <col min="6667" max="6667" width="12.125" style="1" customWidth="1"/>
    <col min="6668" max="6913" width="9" style="1"/>
    <col min="6914" max="6916" width="12.125" style="1" customWidth="1"/>
    <col min="6917" max="6917" width="13.625" style="1" customWidth="1"/>
    <col min="6918" max="6920" width="12.125" style="1" customWidth="1"/>
    <col min="6921" max="6922" width="13.125" style="1" customWidth="1"/>
    <col min="6923" max="6923" width="12.125" style="1" customWidth="1"/>
    <col min="6924" max="7169" width="9" style="1"/>
    <col min="7170" max="7172" width="12.125" style="1" customWidth="1"/>
    <col min="7173" max="7173" width="13.625" style="1" customWidth="1"/>
    <col min="7174" max="7176" width="12.125" style="1" customWidth="1"/>
    <col min="7177" max="7178" width="13.125" style="1" customWidth="1"/>
    <col min="7179" max="7179" width="12.125" style="1" customWidth="1"/>
    <col min="7180" max="7425" width="9" style="1"/>
    <col min="7426" max="7428" width="12.125" style="1" customWidth="1"/>
    <col min="7429" max="7429" width="13.625" style="1" customWidth="1"/>
    <col min="7430" max="7432" width="12.125" style="1" customWidth="1"/>
    <col min="7433" max="7434" width="13.125" style="1" customWidth="1"/>
    <col min="7435" max="7435" width="12.125" style="1" customWidth="1"/>
    <col min="7436" max="7681" width="9" style="1"/>
    <col min="7682" max="7684" width="12.125" style="1" customWidth="1"/>
    <col min="7685" max="7685" width="13.625" style="1" customWidth="1"/>
    <col min="7686" max="7688" width="12.125" style="1" customWidth="1"/>
    <col min="7689" max="7690" width="13.125" style="1" customWidth="1"/>
    <col min="7691" max="7691" width="12.125" style="1" customWidth="1"/>
    <col min="7692" max="7937" width="9" style="1"/>
    <col min="7938" max="7940" width="12.125" style="1" customWidth="1"/>
    <col min="7941" max="7941" width="13.625" style="1" customWidth="1"/>
    <col min="7942" max="7944" width="12.125" style="1" customWidth="1"/>
    <col min="7945" max="7946" width="13.125" style="1" customWidth="1"/>
    <col min="7947" max="7947" width="12.125" style="1" customWidth="1"/>
    <col min="7948" max="8193" width="9" style="1"/>
    <col min="8194" max="8196" width="12.125" style="1" customWidth="1"/>
    <col min="8197" max="8197" width="13.625" style="1" customWidth="1"/>
    <col min="8198" max="8200" width="12.125" style="1" customWidth="1"/>
    <col min="8201" max="8202" width="13.125" style="1" customWidth="1"/>
    <col min="8203" max="8203" width="12.125" style="1" customWidth="1"/>
    <col min="8204" max="8449" width="9" style="1"/>
    <col min="8450" max="8452" width="12.125" style="1" customWidth="1"/>
    <col min="8453" max="8453" width="13.625" style="1" customWidth="1"/>
    <col min="8454" max="8456" width="12.125" style="1" customWidth="1"/>
    <col min="8457" max="8458" width="13.125" style="1" customWidth="1"/>
    <col min="8459" max="8459" width="12.125" style="1" customWidth="1"/>
    <col min="8460" max="8705" width="9" style="1"/>
    <col min="8706" max="8708" width="12.125" style="1" customWidth="1"/>
    <col min="8709" max="8709" width="13.625" style="1" customWidth="1"/>
    <col min="8710" max="8712" width="12.125" style="1" customWidth="1"/>
    <col min="8713" max="8714" width="13.125" style="1" customWidth="1"/>
    <col min="8715" max="8715" width="12.125" style="1" customWidth="1"/>
    <col min="8716" max="8961" width="9" style="1"/>
    <col min="8962" max="8964" width="12.125" style="1" customWidth="1"/>
    <col min="8965" max="8965" width="13.625" style="1" customWidth="1"/>
    <col min="8966" max="8968" width="12.125" style="1" customWidth="1"/>
    <col min="8969" max="8970" width="13.125" style="1" customWidth="1"/>
    <col min="8971" max="8971" width="12.125" style="1" customWidth="1"/>
    <col min="8972" max="9217" width="9" style="1"/>
    <col min="9218" max="9220" width="12.125" style="1" customWidth="1"/>
    <col min="9221" max="9221" width="13.625" style="1" customWidth="1"/>
    <col min="9222" max="9224" width="12.125" style="1" customWidth="1"/>
    <col min="9225" max="9226" width="13.125" style="1" customWidth="1"/>
    <col min="9227" max="9227" width="12.125" style="1" customWidth="1"/>
    <col min="9228" max="9473" width="9" style="1"/>
    <col min="9474" max="9476" width="12.125" style="1" customWidth="1"/>
    <col min="9477" max="9477" width="13.625" style="1" customWidth="1"/>
    <col min="9478" max="9480" width="12.125" style="1" customWidth="1"/>
    <col min="9481" max="9482" width="13.125" style="1" customWidth="1"/>
    <col min="9483" max="9483" width="12.125" style="1" customWidth="1"/>
    <col min="9484" max="9729" width="9" style="1"/>
    <col min="9730" max="9732" width="12.125" style="1" customWidth="1"/>
    <col min="9733" max="9733" width="13.625" style="1" customWidth="1"/>
    <col min="9734" max="9736" width="12.125" style="1" customWidth="1"/>
    <col min="9737" max="9738" width="13.125" style="1" customWidth="1"/>
    <col min="9739" max="9739" width="12.125" style="1" customWidth="1"/>
    <col min="9740" max="9985" width="9" style="1"/>
    <col min="9986" max="9988" width="12.125" style="1" customWidth="1"/>
    <col min="9989" max="9989" width="13.625" style="1" customWidth="1"/>
    <col min="9990" max="9992" width="12.125" style="1" customWidth="1"/>
    <col min="9993" max="9994" width="13.125" style="1" customWidth="1"/>
    <col min="9995" max="9995" width="12.125" style="1" customWidth="1"/>
    <col min="9996" max="10241" width="9" style="1"/>
    <col min="10242" max="10244" width="12.125" style="1" customWidth="1"/>
    <col min="10245" max="10245" width="13.625" style="1" customWidth="1"/>
    <col min="10246" max="10248" width="12.125" style="1" customWidth="1"/>
    <col min="10249" max="10250" width="13.125" style="1" customWidth="1"/>
    <col min="10251" max="10251" width="12.125" style="1" customWidth="1"/>
    <col min="10252" max="10497" width="9" style="1"/>
    <col min="10498" max="10500" width="12.125" style="1" customWidth="1"/>
    <col min="10501" max="10501" width="13.625" style="1" customWidth="1"/>
    <col min="10502" max="10504" width="12.125" style="1" customWidth="1"/>
    <col min="10505" max="10506" width="13.125" style="1" customWidth="1"/>
    <col min="10507" max="10507" width="12.125" style="1" customWidth="1"/>
    <col min="10508" max="10753" width="9" style="1"/>
    <col min="10754" max="10756" width="12.125" style="1" customWidth="1"/>
    <col min="10757" max="10757" width="13.625" style="1" customWidth="1"/>
    <col min="10758" max="10760" width="12.125" style="1" customWidth="1"/>
    <col min="10761" max="10762" width="13.125" style="1" customWidth="1"/>
    <col min="10763" max="10763" width="12.125" style="1" customWidth="1"/>
    <col min="10764" max="11009" width="9" style="1"/>
    <col min="11010" max="11012" width="12.125" style="1" customWidth="1"/>
    <col min="11013" max="11013" width="13.625" style="1" customWidth="1"/>
    <col min="11014" max="11016" width="12.125" style="1" customWidth="1"/>
    <col min="11017" max="11018" width="13.125" style="1" customWidth="1"/>
    <col min="11019" max="11019" width="12.125" style="1" customWidth="1"/>
    <col min="11020" max="11265" width="9" style="1"/>
    <col min="11266" max="11268" width="12.125" style="1" customWidth="1"/>
    <col min="11269" max="11269" width="13.625" style="1" customWidth="1"/>
    <col min="11270" max="11272" width="12.125" style="1" customWidth="1"/>
    <col min="11273" max="11274" width="13.125" style="1" customWidth="1"/>
    <col min="11275" max="11275" width="12.125" style="1" customWidth="1"/>
    <col min="11276" max="11521" width="9" style="1"/>
    <col min="11522" max="11524" width="12.125" style="1" customWidth="1"/>
    <col min="11525" max="11525" width="13.625" style="1" customWidth="1"/>
    <col min="11526" max="11528" width="12.125" style="1" customWidth="1"/>
    <col min="11529" max="11530" width="13.125" style="1" customWidth="1"/>
    <col min="11531" max="11531" width="12.125" style="1" customWidth="1"/>
    <col min="11532" max="11777" width="9" style="1"/>
    <col min="11778" max="11780" width="12.125" style="1" customWidth="1"/>
    <col min="11781" max="11781" width="13.625" style="1" customWidth="1"/>
    <col min="11782" max="11784" width="12.125" style="1" customWidth="1"/>
    <col min="11785" max="11786" width="13.125" style="1" customWidth="1"/>
    <col min="11787" max="11787" width="12.125" style="1" customWidth="1"/>
    <col min="11788" max="12033" width="9" style="1"/>
    <col min="12034" max="12036" width="12.125" style="1" customWidth="1"/>
    <col min="12037" max="12037" width="13.625" style="1" customWidth="1"/>
    <col min="12038" max="12040" width="12.125" style="1" customWidth="1"/>
    <col min="12041" max="12042" width="13.125" style="1" customWidth="1"/>
    <col min="12043" max="12043" width="12.125" style="1" customWidth="1"/>
    <col min="12044" max="12289" width="9" style="1"/>
    <col min="12290" max="12292" width="12.125" style="1" customWidth="1"/>
    <col min="12293" max="12293" width="13.625" style="1" customWidth="1"/>
    <col min="12294" max="12296" width="12.125" style="1" customWidth="1"/>
    <col min="12297" max="12298" width="13.125" style="1" customWidth="1"/>
    <col min="12299" max="12299" width="12.125" style="1" customWidth="1"/>
    <col min="12300" max="12545" width="9" style="1"/>
    <col min="12546" max="12548" width="12.125" style="1" customWidth="1"/>
    <col min="12549" max="12549" width="13.625" style="1" customWidth="1"/>
    <col min="12550" max="12552" width="12.125" style="1" customWidth="1"/>
    <col min="12553" max="12554" width="13.125" style="1" customWidth="1"/>
    <col min="12555" max="12555" width="12.125" style="1" customWidth="1"/>
    <col min="12556" max="12801" width="9" style="1"/>
    <col min="12802" max="12804" width="12.125" style="1" customWidth="1"/>
    <col min="12805" max="12805" width="13.625" style="1" customWidth="1"/>
    <col min="12806" max="12808" width="12.125" style="1" customWidth="1"/>
    <col min="12809" max="12810" width="13.125" style="1" customWidth="1"/>
    <col min="12811" max="12811" width="12.125" style="1" customWidth="1"/>
    <col min="12812" max="13057" width="9" style="1"/>
    <col min="13058" max="13060" width="12.125" style="1" customWidth="1"/>
    <col min="13061" max="13061" width="13.625" style="1" customWidth="1"/>
    <col min="13062" max="13064" width="12.125" style="1" customWidth="1"/>
    <col min="13065" max="13066" width="13.125" style="1" customWidth="1"/>
    <col min="13067" max="13067" width="12.125" style="1" customWidth="1"/>
    <col min="13068" max="13313" width="9" style="1"/>
    <col min="13314" max="13316" width="12.125" style="1" customWidth="1"/>
    <col min="13317" max="13317" width="13.625" style="1" customWidth="1"/>
    <col min="13318" max="13320" width="12.125" style="1" customWidth="1"/>
    <col min="13321" max="13322" width="13.125" style="1" customWidth="1"/>
    <col min="13323" max="13323" width="12.125" style="1" customWidth="1"/>
    <col min="13324" max="13569" width="9" style="1"/>
    <col min="13570" max="13572" width="12.125" style="1" customWidth="1"/>
    <col min="13573" max="13573" width="13.625" style="1" customWidth="1"/>
    <col min="13574" max="13576" width="12.125" style="1" customWidth="1"/>
    <col min="13577" max="13578" width="13.125" style="1" customWidth="1"/>
    <col min="13579" max="13579" width="12.125" style="1" customWidth="1"/>
    <col min="13580" max="13825" width="9" style="1"/>
    <col min="13826" max="13828" width="12.125" style="1" customWidth="1"/>
    <col min="13829" max="13829" width="13.625" style="1" customWidth="1"/>
    <col min="13830" max="13832" width="12.125" style="1" customWidth="1"/>
    <col min="13833" max="13834" width="13.125" style="1" customWidth="1"/>
    <col min="13835" max="13835" width="12.125" style="1" customWidth="1"/>
    <col min="13836" max="14081" width="9" style="1"/>
    <col min="14082" max="14084" width="12.125" style="1" customWidth="1"/>
    <col min="14085" max="14085" width="13.625" style="1" customWidth="1"/>
    <col min="14086" max="14088" width="12.125" style="1" customWidth="1"/>
    <col min="14089" max="14090" width="13.125" style="1" customWidth="1"/>
    <col min="14091" max="14091" width="12.125" style="1" customWidth="1"/>
    <col min="14092" max="14337" width="9" style="1"/>
    <col min="14338" max="14340" width="12.125" style="1" customWidth="1"/>
    <col min="14341" max="14341" width="13.625" style="1" customWidth="1"/>
    <col min="14342" max="14344" width="12.125" style="1" customWidth="1"/>
    <col min="14345" max="14346" width="13.125" style="1" customWidth="1"/>
    <col min="14347" max="14347" width="12.125" style="1" customWidth="1"/>
    <col min="14348" max="14593" width="9" style="1"/>
    <col min="14594" max="14596" width="12.125" style="1" customWidth="1"/>
    <col min="14597" max="14597" width="13.625" style="1" customWidth="1"/>
    <col min="14598" max="14600" width="12.125" style="1" customWidth="1"/>
    <col min="14601" max="14602" width="13.125" style="1" customWidth="1"/>
    <col min="14603" max="14603" width="12.125" style="1" customWidth="1"/>
    <col min="14604" max="14849" width="9" style="1"/>
    <col min="14850" max="14852" width="12.125" style="1" customWidth="1"/>
    <col min="14853" max="14853" width="13.625" style="1" customWidth="1"/>
    <col min="14854" max="14856" width="12.125" style="1" customWidth="1"/>
    <col min="14857" max="14858" width="13.125" style="1" customWidth="1"/>
    <col min="14859" max="14859" width="12.125" style="1" customWidth="1"/>
    <col min="14860" max="15105" width="9" style="1"/>
    <col min="15106" max="15108" width="12.125" style="1" customWidth="1"/>
    <col min="15109" max="15109" width="13.625" style="1" customWidth="1"/>
    <col min="15110" max="15112" width="12.125" style="1" customWidth="1"/>
    <col min="15113" max="15114" width="13.125" style="1" customWidth="1"/>
    <col min="15115" max="15115" width="12.125" style="1" customWidth="1"/>
    <col min="15116" max="15361" width="9" style="1"/>
    <col min="15362" max="15364" width="12.125" style="1" customWidth="1"/>
    <col min="15365" max="15365" width="13.625" style="1" customWidth="1"/>
    <col min="15366" max="15368" width="12.125" style="1" customWidth="1"/>
    <col min="15369" max="15370" width="13.125" style="1" customWidth="1"/>
    <col min="15371" max="15371" width="12.125" style="1" customWidth="1"/>
    <col min="15372" max="15617" width="9" style="1"/>
    <col min="15618" max="15620" width="12.125" style="1" customWidth="1"/>
    <col min="15621" max="15621" width="13.625" style="1" customWidth="1"/>
    <col min="15622" max="15624" width="12.125" style="1" customWidth="1"/>
    <col min="15625" max="15626" width="13.125" style="1" customWidth="1"/>
    <col min="15627" max="15627" width="12.125" style="1" customWidth="1"/>
    <col min="15628" max="15873" width="9" style="1"/>
    <col min="15874" max="15876" width="12.125" style="1" customWidth="1"/>
    <col min="15877" max="15877" width="13.625" style="1" customWidth="1"/>
    <col min="15878" max="15880" width="12.125" style="1" customWidth="1"/>
    <col min="15881" max="15882" width="13.125" style="1" customWidth="1"/>
    <col min="15883" max="15883" width="12.125" style="1" customWidth="1"/>
    <col min="15884" max="16129" width="9" style="1"/>
    <col min="16130" max="16132" width="12.125" style="1" customWidth="1"/>
    <col min="16133" max="16133" width="13.625" style="1" customWidth="1"/>
    <col min="16134" max="16136" width="12.125" style="1" customWidth="1"/>
    <col min="16137" max="16138" width="13.125" style="1" customWidth="1"/>
    <col min="16139" max="16139" width="12.125" style="1" customWidth="1"/>
    <col min="16140" max="16384" width="9" style="1"/>
  </cols>
  <sheetData>
    <row r="1" spans="1:20" ht="20.25" customHeight="1">
      <c r="A1" s="440" t="s">
        <v>158</v>
      </c>
      <c r="B1" s="440"/>
      <c r="C1" s="361"/>
      <c r="D1" s="361"/>
      <c r="E1" s="361"/>
      <c r="F1" s="354"/>
      <c r="G1" s="354"/>
      <c r="H1" s="354"/>
      <c r="I1" s="354"/>
      <c r="J1" s="354"/>
      <c r="K1" s="354"/>
      <c r="L1" s="354"/>
      <c r="M1" s="354"/>
      <c r="N1" s="354"/>
      <c r="O1" s="354"/>
      <c r="P1" s="354"/>
      <c r="Q1" s="354"/>
      <c r="R1" s="354"/>
      <c r="S1" s="354"/>
      <c r="T1" s="354"/>
    </row>
    <row r="2" spans="1:20" ht="15" customHeight="1">
      <c r="A2" s="109"/>
      <c r="B2" s="110" t="s">
        <v>59</v>
      </c>
      <c r="C2" s="110" t="s">
        <v>59</v>
      </c>
      <c r="D2" s="109"/>
      <c r="E2" s="109"/>
      <c r="F2" s="110" t="s">
        <v>59</v>
      </c>
      <c r="G2" s="110" t="s">
        <v>59</v>
      </c>
      <c r="H2" s="110" t="s">
        <v>59</v>
      </c>
      <c r="I2" s="109"/>
      <c r="J2" s="109"/>
      <c r="K2" s="109"/>
    </row>
    <row r="3" spans="1:20" s="2" customFormat="1" ht="20.25" customHeight="1">
      <c r="A3" s="476" t="s">
        <v>625</v>
      </c>
      <c r="B3" s="476"/>
      <c r="C3" s="111"/>
      <c r="D3" s="111"/>
      <c r="E3" s="111"/>
      <c r="F3" s="111"/>
      <c r="G3" s="111"/>
      <c r="H3" s="111"/>
      <c r="I3" s="111"/>
      <c r="J3" s="111"/>
    </row>
    <row r="4" spans="1:20" s="2" customFormat="1" ht="20.25" customHeight="1">
      <c r="A4" s="457" t="s">
        <v>640</v>
      </c>
      <c r="B4" s="453" t="s">
        <v>159</v>
      </c>
      <c r="C4" s="453" t="s">
        <v>160</v>
      </c>
      <c r="D4" s="459" t="s">
        <v>161</v>
      </c>
      <c r="E4" s="454" t="s">
        <v>162</v>
      </c>
      <c r="F4" s="453"/>
      <c r="G4" s="453"/>
      <c r="H4" s="453"/>
      <c r="I4" s="453"/>
      <c r="J4" s="455"/>
    </row>
    <row r="5" spans="1:20" s="2" customFormat="1" ht="20.25" customHeight="1">
      <c r="A5" s="458"/>
      <c r="B5" s="454"/>
      <c r="C5" s="454"/>
      <c r="D5" s="451" t="s">
        <v>163</v>
      </c>
      <c r="E5" s="74"/>
      <c r="F5" s="26" t="s">
        <v>164</v>
      </c>
      <c r="G5" s="26" t="s">
        <v>165</v>
      </c>
      <c r="H5" s="26" t="s">
        <v>166</v>
      </c>
      <c r="I5" s="26" t="s">
        <v>167</v>
      </c>
      <c r="J5" s="69" t="s">
        <v>114</v>
      </c>
    </row>
    <row r="6" spans="1:20" s="2" customFormat="1" ht="21.75" customHeight="1">
      <c r="A6" s="167" t="s">
        <v>23</v>
      </c>
      <c r="B6" s="323">
        <v>0</v>
      </c>
      <c r="C6" s="275">
        <v>36</v>
      </c>
      <c r="D6" s="275">
        <v>22</v>
      </c>
      <c r="E6" s="275">
        <v>13500</v>
      </c>
      <c r="F6" s="275">
        <v>11000</v>
      </c>
      <c r="G6" s="275">
        <v>0</v>
      </c>
      <c r="H6" s="275">
        <v>2500</v>
      </c>
      <c r="I6" s="275">
        <v>0</v>
      </c>
      <c r="J6" s="324">
        <v>0</v>
      </c>
    </row>
    <row r="7" spans="1:20" s="2" customFormat="1" ht="21.75" customHeight="1">
      <c r="A7" s="168" t="s">
        <v>89</v>
      </c>
      <c r="B7" s="325">
        <v>0</v>
      </c>
      <c r="C7" s="277">
        <v>93</v>
      </c>
      <c r="D7" s="326">
        <v>0</v>
      </c>
      <c r="E7" s="277">
        <v>63396</v>
      </c>
      <c r="F7" s="277">
        <v>53400</v>
      </c>
      <c r="G7" s="277">
        <v>0</v>
      </c>
      <c r="H7" s="277">
        <v>9996</v>
      </c>
      <c r="I7" s="277">
        <v>0</v>
      </c>
      <c r="J7" s="327">
        <v>0</v>
      </c>
    </row>
    <row r="8" spans="1:20" s="2" customFormat="1" ht="21.75" customHeight="1">
      <c r="A8" s="168" t="s">
        <v>8</v>
      </c>
      <c r="B8" s="328" t="s">
        <v>168</v>
      </c>
      <c r="C8" s="206" t="s">
        <v>168</v>
      </c>
      <c r="D8" s="206" t="s">
        <v>168</v>
      </c>
      <c r="E8" s="206">
        <f>SUM(F8:J8)</f>
        <v>0</v>
      </c>
      <c r="F8" s="206" t="s">
        <v>168</v>
      </c>
      <c r="G8" s="206" t="s">
        <v>168</v>
      </c>
      <c r="H8" s="206" t="s">
        <v>168</v>
      </c>
      <c r="I8" s="206" t="s">
        <v>168</v>
      </c>
      <c r="J8" s="211" t="s">
        <v>168</v>
      </c>
    </row>
    <row r="9" spans="1:20" s="2" customFormat="1" ht="21.75" customHeight="1">
      <c r="A9" s="168" t="s">
        <v>9</v>
      </c>
      <c r="B9" s="328" t="s">
        <v>168</v>
      </c>
      <c r="C9" s="206" t="s">
        <v>168</v>
      </c>
      <c r="D9" s="206" t="s">
        <v>168</v>
      </c>
      <c r="E9" s="206">
        <f>SUM(F9:J9)</f>
        <v>0</v>
      </c>
      <c r="F9" s="206" t="s">
        <v>168</v>
      </c>
      <c r="G9" s="206" t="s">
        <v>168</v>
      </c>
      <c r="H9" s="206" t="s">
        <v>168</v>
      </c>
      <c r="I9" s="206" t="s">
        <v>168</v>
      </c>
      <c r="J9" s="211" t="s">
        <v>168</v>
      </c>
    </row>
    <row r="10" spans="1:20" s="2" customFormat="1" ht="21.75" customHeight="1">
      <c r="A10" s="168" t="s">
        <v>217</v>
      </c>
      <c r="B10" s="328" t="s">
        <v>168</v>
      </c>
      <c r="C10" s="206" t="s">
        <v>168</v>
      </c>
      <c r="D10" s="206" t="s">
        <v>168</v>
      </c>
      <c r="E10" s="206">
        <f>SUM(F10:J10)</f>
        <v>0</v>
      </c>
      <c r="F10" s="206" t="s">
        <v>168</v>
      </c>
      <c r="G10" s="206" t="s">
        <v>168</v>
      </c>
      <c r="H10" s="206" t="s">
        <v>168</v>
      </c>
      <c r="I10" s="206" t="s">
        <v>168</v>
      </c>
      <c r="J10" s="211" t="s">
        <v>168</v>
      </c>
    </row>
    <row r="11" spans="1:20" s="2" customFormat="1" ht="21.75" customHeight="1">
      <c r="A11" s="169" t="s">
        <v>222</v>
      </c>
      <c r="B11" s="329" t="s">
        <v>168</v>
      </c>
      <c r="C11" s="330" t="s">
        <v>168</v>
      </c>
      <c r="D11" s="330" t="s">
        <v>168</v>
      </c>
      <c r="E11" s="330">
        <f>SUM(F11:J11)</f>
        <v>0</v>
      </c>
      <c r="F11" s="330" t="s">
        <v>168</v>
      </c>
      <c r="G11" s="330" t="s">
        <v>168</v>
      </c>
      <c r="H11" s="330" t="s">
        <v>168</v>
      </c>
      <c r="I11" s="330" t="s">
        <v>168</v>
      </c>
      <c r="J11" s="331" t="s">
        <v>168</v>
      </c>
    </row>
    <row r="12" spans="1:20" s="406" customFormat="1" ht="13.5" customHeight="1">
      <c r="A12" s="109"/>
      <c r="B12" s="109"/>
      <c r="C12" s="109"/>
      <c r="D12" s="109"/>
      <c r="E12" s="109"/>
      <c r="F12" s="109"/>
      <c r="G12" s="109"/>
      <c r="H12" s="109"/>
      <c r="I12" s="109"/>
      <c r="J12" s="109"/>
    </row>
    <row r="13" spans="1:20" ht="15.75" customHeight="1">
      <c r="A13" s="448" t="s">
        <v>574</v>
      </c>
      <c r="B13" s="448"/>
      <c r="C13" s="109"/>
      <c r="D13" s="109"/>
      <c r="E13" s="109"/>
      <c r="F13" s="109"/>
      <c r="G13" s="109"/>
      <c r="H13" s="109"/>
      <c r="I13" s="109"/>
      <c r="J13" s="109"/>
    </row>
    <row r="14" spans="1:20">
      <c r="A14" s="109"/>
      <c r="B14" s="109"/>
      <c r="C14" s="109"/>
      <c r="D14" s="109"/>
      <c r="E14" s="109"/>
      <c r="F14" s="109"/>
      <c r="G14" s="109"/>
      <c r="H14" s="109"/>
      <c r="I14" s="109"/>
      <c r="J14" s="109"/>
    </row>
    <row r="15" spans="1:20">
      <c r="A15" s="109"/>
      <c r="B15" s="109"/>
      <c r="C15" s="109"/>
      <c r="D15" s="109"/>
      <c r="E15" s="109"/>
      <c r="F15" s="109"/>
      <c r="G15" s="109"/>
      <c r="H15" s="109"/>
      <c r="I15" s="109"/>
      <c r="J15" s="109"/>
    </row>
    <row r="16" spans="1:20">
      <c r="A16" s="109"/>
      <c r="B16" s="109"/>
      <c r="C16" s="109"/>
      <c r="D16" s="109"/>
      <c r="E16" s="109"/>
      <c r="F16" s="109"/>
      <c r="G16" s="109"/>
      <c r="H16" s="109"/>
      <c r="I16" s="109"/>
      <c r="J16" s="109"/>
    </row>
    <row r="17" spans="1:10">
      <c r="A17" s="109"/>
      <c r="B17" s="109"/>
      <c r="C17" s="109"/>
      <c r="D17" s="109"/>
      <c r="E17" s="109"/>
      <c r="F17" s="109"/>
      <c r="G17" s="109"/>
      <c r="H17" s="109"/>
      <c r="I17" s="109"/>
      <c r="J17" s="109"/>
    </row>
  </sheetData>
  <mergeCells count="8">
    <mergeCell ref="A13:B13"/>
    <mergeCell ref="E4:J4"/>
    <mergeCell ref="A3:B3"/>
    <mergeCell ref="A1:B1"/>
    <mergeCell ref="A4:A5"/>
    <mergeCell ref="B4:B5"/>
    <mergeCell ref="C4:C5"/>
    <mergeCell ref="D4:D5"/>
  </mergeCells>
  <phoneticPr fontId="1" type="noConversion"/>
  <pageMargins left="0.69" right="0.75" top="0.78" bottom="0.76" header="0.8" footer="0.5"/>
  <pageSetup paperSize="9" scale="8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N32"/>
  <sheetViews>
    <sheetView showZeros="0" workbookViewId="0">
      <selection sqref="A1:C1"/>
    </sheetView>
  </sheetViews>
  <sheetFormatPr defaultRowHeight="13.5"/>
  <cols>
    <col min="1" max="1" width="10.375" style="9" customWidth="1"/>
    <col min="2" max="2" width="7.625" style="9" customWidth="1"/>
    <col min="3" max="3" width="8.25" style="9" customWidth="1"/>
    <col min="4" max="4" width="7.375" style="9" customWidth="1"/>
    <col min="5" max="5" width="7.25" style="9" customWidth="1"/>
    <col min="6" max="6" width="7.625" style="9" customWidth="1"/>
    <col min="7" max="7" width="7.25" style="9" customWidth="1"/>
    <col min="8" max="8" width="7.75" style="9" customWidth="1"/>
    <col min="9" max="11" width="7.375" style="9" customWidth="1"/>
    <col min="12" max="257" width="9" style="9"/>
    <col min="258" max="258" width="7.625" style="9" customWidth="1"/>
    <col min="259" max="259" width="8.25" style="9" customWidth="1"/>
    <col min="260" max="260" width="7.375" style="9" customWidth="1"/>
    <col min="261" max="261" width="7.25" style="9" customWidth="1"/>
    <col min="262" max="262" width="7.625" style="9" customWidth="1"/>
    <col min="263" max="263" width="7.25" style="9" customWidth="1"/>
    <col min="264" max="264" width="7.75" style="9" customWidth="1"/>
    <col min="265" max="267" width="7.375" style="9" customWidth="1"/>
    <col min="268" max="513" width="9" style="9"/>
    <col min="514" max="514" width="7.625" style="9" customWidth="1"/>
    <col min="515" max="515" width="8.25" style="9" customWidth="1"/>
    <col min="516" max="516" width="7.375" style="9" customWidth="1"/>
    <col min="517" max="517" width="7.25" style="9" customWidth="1"/>
    <col min="518" max="518" width="7.625" style="9" customWidth="1"/>
    <col min="519" max="519" width="7.25" style="9" customWidth="1"/>
    <col min="520" max="520" width="7.75" style="9" customWidth="1"/>
    <col min="521" max="523" width="7.375" style="9" customWidth="1"/>
    <col min="524" max="769" width="9" style="9"/>
    <col min="770" max="770" width="7.625" style="9" customWidth="1"/>
    <col min="771" max="771" width="8.25" style="9" customWidth="1"/>
    <col min="772" max="772" width="7.375" style="9" customWidth="1"/>
    <col min="773" max="773" width="7.25" style="9" customWidth="1"/>
    <col min="774" max="774" width="7.625" style="9" customWidth="1"/>
    <col min="775" max="775" width="7.25" style="9" customWidth="1"/>
    <col min="776" max="776" width="7.75" style="9" customWidth="1"/>
    <col min="777" max="779" width="7.375" style="9" customWidth="1"/>
    <col min="780" max="1025" width="9" style="9"/>
    <col min="1026" max="1026" width="7.625" style="9" customWidth="1"/>
    <col min="1027" max="1027" width="8.25" style="9" customWidth="1"/>
    <col min="1028" max="1028" width="7.375" style="9" customWidth="1"/>
    <col min="1029" max="1029" width="7.25" style="9" customWidth="1"/>
    <col min="1030" max="1030" width="7.625" style="9" customWidth="1"/>
    <col min="1031" max="1031" width="7.25" style="9" customWidth="1"/>
    <col min="1032" max="1032" width="7.75" style="9" customWidth="1"/>
    <col min="1033" max="1035" width="7.375" style="9" customWidth="1"/>
    <col min="1036" max="1281" width="9" style="9"/>
    <col min="1282" max="1282" width="7.625" style="9" customWidth="1"/>
    <col min="1283" max="1283" width="8.25" style="9" customWidth="1"/>
    <col min="1284" max="1284" width="7.375" style="9" customWidth="1"/>
    <col min="1285" max="1285" width="7.25" style="9" customWidth="1"/>
    <col min="1286" max="1286" width="7.625" style="9" customWidth="1"/>
    <col min="1287" max="1287" width="7.25" style="9" customWidth="1"/>
    <col min="1288" max="1288" width="7.75" style="9" customWidth="1"/>
    <col min="1289" max="1291" width="7.375" style="9" customWidth="1"/>
    <col min="1292" max="1537" width="9" style="9"/>
    <col min="1538" max="1538" width="7.625" style="9" customWidth="1"/>
    <col min="1539" max="1539" width="8.25" style="9" customWidth="1"/>
    <col min="1540" max="1540" width="7.375" style="9" customWidth="1"/>
    <col min="1541" max="1541" width="7.25" style="9" customWidth="1"/>
    <col min="1542" max="1542" width="7.625" style="9" customWidth="1"/>
    <col min="1543" max="1543" width="7.25" style="9" customWidth="1"/>
    <col min="1544" max="1544" width="7.75" style="9" customWidth="1"/>
    <col min="1545" max="1547" width="7.375" style="9" customWidth="1"/>
    <col min="1548" max="1793" width="9" style="9"/>
    <col min="1794" max="1794" width="7.625" style="9" customWidth="1"/>
    <col min="1795" max="1795" width="8.25" style="9" customWidth="1"/>
    <col min="1796" max="1796" width="7.375" style="9" customWidth="1"/>
    <col min="1797" max="1797" width="7.25" style="9" customWidth="1"/>
    <col min="1798" max="1798" width="7.625" style="9" customWidth="1"/>
    <col min="1799" max="1799" width="7.25" style="9" customWidth="1"/>
    <col min="1800" max="1800" width="7.75" style="9" customWidth="1"/>
    <col min="1801" max="1803" width="7.375" style="9" customWidth="1"/>
    <col min="1804" max="2049" width="9" style="9"/>
    <col min="2050" max="2050" width="7.625" style="9" customWidth="1"/>
    <col min="2051" max="2051" width="8.25" style="9" customWidth="1"/>
    <col min="2052" max="2052" width="7.375" style="9" customWidth="1"/>
    <col min="2053" max="2053" width="7.25" style="9" customWidth="1"/>
    <col min="2054" max="2054" width="7.625" style="9" customWidth="1"/>
    <col min="2055" max="2055" width="7.25" style="9" customWidth="1"/>
    <col min="2056" max="2056" width="7.75" style="9" customWidth="1"/>
    <col min="2057" max="2059" width="7.375" style="9" customWidth="1"/>
    <col min="2060" max="2305" width="9" style="9"/>
    <col min="2306" max="2306" width="7.625" style="9" customWidth="1"/>
    <col min="2307" max="2307" width="8.25" style="9" customWidth="1"/>
    <col min="2308" max="2308" width="7.375" style="9" customWidth="1"/>
    <col min="2309" max="2309" width="7.25" style="9" customWidth="1"/>
    <col min="2310" max="2310" width="7.625" style="9" customWidth="1"/>
    <col min="2311" max="2311" width="7.25" style="9" customWidth="1"/>
    <col min="2312" max="2312" width="7.75" style="9" customWidth="1"/>
    <col min="2313" max="2315" width="7.375" style="9" customWidth="1"/>
    <col min="2316" max="2561" width="9" style="9"/>
    <col min="2562" max="2562" width="7.625" style="9" customWidth="1"/>
    <col min="2563" max="2563" width="8.25" style="9" customWidth="1"/>
    <col min="2564" max="2564" width="7.375" style="9" customWidth="1"/>
    <col min="2565" max="2565" width="7.25" style="9" customWidth="1"/>
    <col min="2566" max="2566" width="7.625" style="9" customWidth="1"/>
    <col min="2567" max="2567" width="7.25" style="9" customWidth="1"/>
    <col min="2568" max="2568" width="7.75" style="9" customWidth="1"/>
    <col min="2569" max="2571" width="7.375" style="9" customWidth="1"/>
    <col min="2572" max="2817" width="9" style="9"/>
    <col min="2818" max="2818" width="7.625" style="9" customWidth="1"/>
    <col min="2819" max="2819" width="8.25" style="9" customWidth="1"/>
    <col min="2820" max="2820" width="7.375" style="9" customWidth="1"/>
    <col min="2821" max="2821" width="7.25" style="9" customWidth="1"/>
    <col min="2822" max="2822" width="7.625" style="9" customWidth="1"/>
    <col min="2823" max="2823" width="7.25" style="9" customWidth="1"/>
    <col min="2824" max="2824" width="7.75" style="9" customWidth="1"/>
    <col min="2825" max="2827" width="7.375" style="9" customWidth="1"/>
    <col min="2828" max="3073" width="9" style="9"/>
    <col min="3074" max="3074" width="7.625" style="9" customWidth="1"/>
    <col min="3075" max="3075" width="8.25" style="9" customWidth="1"/>
    <col min="3076" max="3076" width="7.375" style="9" customWidth="1"/>
    <col min="3077" max="3077" width="7.25" style="9" customWidth="1"/>
    <col min="3078" max="3078" width="7.625" style="9" customWidth="1"/>
    <col min="3079" max="3079" width="7.25" style="9" customWidth="1"/>
    <col min="3080" max="3080" width="7.75" style="9" customWidth="1"/>
    <col min="3081" max="3083" width="7.375" style="9" customWidth="1"/>
    <col min="3084" max="3329" width="9" style="9"/>
    <col min="3330" max="3330" width="7.625" style="9" customWidth="1"/>
    <col min="3331" max="3331" width="8.25" style="9" customWidth="1"/>
    <col min="3332" max="3332" width="7.375" style="9" customWidth="1"/>
    <col min="3333" max="3333" width="7.25" style="9" customWidth="1"/>
    <col min="3334" max="3334" width="7.625" style="9" customWidth="1"/>
    <col min="3335" max="3335" width="7.25" style="9" customWidth="1"/>
    <col min="3336" max="3336" width="7.75" style="9" customWidth="1"/>
    <col min="3337" max="3339" width="7.375" style="9" customWidth="1"/>
    <col min="3340" max="3585" width="9" style="9"/>
    <col min="3586" max="3586" width="7.625" style="9" customWidth="1"/>
    <col min="3587" max="3587" width="8.25" style="9" customWidth="1"/>
    <col min="3588" max="3588" width="7.375" style="9" customWidth="1"/>
    <col min="3589" max="3589" width="7.25" style="9" customWidth="1"/>
    <col min="3590" max="3590" width="7.625" style="9" customWidth="1"/>
    <col min="3591" max="3591" width="7.25" style="9" customWidth="1"/>
    <col min="3592" max="3592" width="7.75" style="9" customWidth="1"/>
    <col min="3593" max="3595" width="7.375" style="9" customWidth="1"/>
    <col min="3596" max="3841" width="9" style="9"/>
    <col min="3842" max="3842" width="7.625" style="9" customWidth="1"/>
    <col min="3843" max="3843" width="8.25" style="9" customWidth="1"/>
    <col min="3844" max="3844" width="7.375" style="9" customWidth="1"/>
    <col min="3845" max="3845" width="7.25" style="9" customWidth="1"/>
    <col min="3846" max="3846" width="7.625" style="9" customWidth="1"/>
    <col min="3847" max="3847" width="7.25" style="9" customWidth="1"/>
    <col min="3848" max="3848" width="7.75" style="9" customWidth="1"/>
    <col min="3849" max="3851" width="7.375" style="9" customWidth="1"/>
    <col min="3852" max="4097" width="9" style="9"/>
    <col min="4098" max="4098" width="7.625" style="9" customWidth="1"/>
    <col min="4099" max="4099" width="8.25" style="9" customWidth="1"/>
    <col min="4100" max="4100" width="7.375" style="9" customWidth="1"/>
    <col min="4101" max="4101" width="7.25" style="9" customWidth="1"/>
    <col min="4102" max="4102" width="7.625" style="9" customWidth="1"/>
    <col min="4103" max="4103" width="7.25" style="9" customWidth="1"/>
    <col min="4104" max="4104" width="7.75" style="9" customWidth="1"/>
    <col min="4105" max="4107" width="7.375" style="9" customWidth="1"/>
    <col min="4108" max="4353" width="9" style="9"/>
    <col min="4354" max="4354" width="7.625" style="9" customWidth="1"/>
    <col min="4355" max="4355" width="8.25" style="9" customWidth="1"/>
    <col min="4356" max="4356" width="7.375" style="9" customWidth="1"/>
    <col min="4357" max="4357" width="7.25" style="9" customWidth="1"/>
    <col min="4358" max="4358" width="7.625" style="9" customWidth="1"/>
    <col min="4359" max="4359" width="7.25" style="9" customWidth="1"/>
    <col min="4360" max="4360" width="7.75" style="9" customWidth="1"/>
    <col min="4361" max="4363" width="7.375" style="9" customWidth="1"/>
    <col min="4364" max="4609" width="9" style="9"/>
    <col min="4610" max="4610" width="7.625" style="9" customWidth="1"/>
    <col min="4611" max="4611" width="8.25" style="9" customWidth="1"/>
    <col min="4612" max="4612" width="7.375" style="9" customWidth="1"/>
    <col min="4613" max="4613" width="7.25" style="9" customWidth="1"/>
    <col min="4614" max="4614" width="7.625" style="9" customWidth="1"/>
    <col min="4615" max="4615" width="7.25" style="9" customWidth="1"/>
    <col min="4616" max="4616" width="7.75" style="9" customWidth="1"/>
    <col min="4617" max="4619" width="7.375" style="9" customWidth="1"/>
    <col min="4620" max="4865" width="9" style="9"/>
    <col min="4866" max="4866" width="7.625" style="9" customWidth="1"/>
    <col min="4867" max="4867" width="8.25" style="9" customWidth="1"/>
    <col min="4868" max="4868" width="7.375" style="9" customWidth="1"/>
    <col min="4869" max="4869" width="7.25" style="9" customWidth="1"/>
    <col min="4870" max="4870" width="7.625" style="9" customWidth="1"/>
    <col min="4871" max="4871" width="7.25" style="9" customWidth="1"/>
    <col min="4872" max="4872" width="7.75" style="9" customWidth="1"/>
    <col min="4873" max="4875" width="7.375" style="9" customWidth="1"/>
    <col min="4876" max="5121" width="9" style="9"/>
    <col min="5122" max="5122" width="7.625" style="9" customWidth="1"/>
    <col min="5123" max="5123" width="8.25" style="9" customWidth="1"/>
    <col min="5124" max="5124" width="7.375" style="9" customWidth="1"/>
    <col min="5125" max="5125" width="7.25" style="9" customWidth="1"/>
    <col min="5126" max="5126" width="7.625" style="9" customWidth="1"/>
    <col min="5127" max="5127" width="7.25" style="9" customWidth="1"/>
    <col min="5128" max="5128" width="7.75" style="9" customWidth="1"/>
    <col min="5129" max="5131" width="7.375" style="9" customWidth="1"/>
    <col min="5132" max="5377" width="9" style="9"/>
    <col min="5378" max="5378" width="7.625" style="9" customWidth="1"/>
    <col min="5379" max="5379" width="8.25" style="9" customWidth="1"/>
    <col min="5380" max="5380" width="7.375" style="9" customWidth="1"/>
    <col min="5381" max="5381" width="7.25" style="9" customWidth="1"/>
    <col min="5382" max="5382" width="7.625" style="9" customWidth="1"/>
    <col min="5383" max="5383" width="7.25" style="9" customWidth="1"/>
    <col min="5384" max="5384" width="7.75" style="9" customWidth="1"/>
    <col min="5385" max="5387" width="7.375" style="9" customWidth="1"/>
    <col min="5388" max="5633" width="9" style="9"/>
    <col min="5634" max="5634" width="7.625" style="9" customWidth="1"/>
    <col min="5635" max="5635" width="8.25" style="9" customWidth="1"/>
    <col min="5636" max="5636" width="7.375" style="9" customWidth="1"/>
    <col min="5637" max="5637" width="7.25" style="9" customWidth="1"/>
    <col min="5638" max="5638" width="7.625" style="9" customWidth="1"/>
    <col min="5639" max="5639" width="7.25" style="9" customWidth="1"/>
    <col min="5640" max="5640" width="7.75" style="9" customWidth="1"/>
    <col min="5641" max="5643" width="7.375" style="9" customWidth="1"/>
    <col min="5644" max="5889" width="9" style="9"/>
    <col min="5890" max="5890" width="7.625" style="9" customWidth="1"/>
    <col min="5891" max="5891" width="8.25" style="9" customWidth="1"/>
    <col min="5892" max="5892" width="7.375" style="9" customWidth="1"/>
    <col min="5893" max="5893" width="7.25" style="9" customWidth="1"/>
    <col min="5894" max="5894" width="7.625" style="9" customWidth="1"/>
    <col min="5895" max="5895" width="7.25" style="9" customWidth="1"/>
    <col min="5896" max="5896" width="7.75" style="9" customWidth="1"/>
    <col min="5897" max="5899" width="7.375" style="9" customWidth="1"/>
    <col min="5900" max="6145" width="9" style="9"/>
    <col min="6146" max="6146" width="7.625" style="9" customWidth="1"/>
    <col min="6147" max="6147" width="8.25" style="9" customWidth="1"/>
    <col min="6148" max="6148" width="7.375" style="9" customWidth="1"/>
    <col min="6149" max="6149" width="7.25" style="9" customWidth="1"/>
    <col min="6150" max="6150" width="7.625" style="9" customWidth="1"/>
    <col min="6151" max="6151" width="7.25" style="9" customWidth="1"/>
    <col min="6152" max="6152" width="7.75" style="9" customWidth="1"/>
    <col min="6153" max="6155" width="7.375" style="9" customWidth="1"/>
    <col min="6156" max="6401" width="9" style="9"/>
    <col min="6402" max="6402" width="7.625" style="9" customWidth="1"/>
    <col min="6403" max="6403" width="8.25" style="9" customWidth="1"/>
    <col min="6404" max="6404" width="7.375" style="9" customWidth="1"/>
    <col min="6405" max="6405" width="7.25" style="9" customWidth="1"/>
    <col min="6406" max="6406" width="7.625" style="9" customWidth="1"/>
    <col min="6407" max="6407" width="7.25" style="9" customWidth="1"/>
    <col min="6408" max="6408" width="7.75" style="9" customWidth="1"/>
    <col min="6409" max="6411" width="7.375" style="9" customWidth="1"/>
    <col min="6412" max="6657" width="9" style="9"/>
    <col min="6658" max="6658" width="7.625" style="9" customWidth="1"/>
    <col min="6659" max="6659" width="8.25" style="9" customWidth="1"/>
    <col min="6660" max="6660" width="7.375" style="9" customWidth="1"/>
    <col min="6661" max="6661" width="7.25" style="9" customWidth="1"/>
    <col min="6662" max="6662" width="7.625" style="9" customWidth="1"/>
    <col min="6663" max="6663" width="7.25" style="9" customWidth="1"/>
    <col min="6664" max="6664" width="7.75" style="9" customWidth="1"/>
    <col min="6665" max="6667" width="7.375" style="9" customWidth="1"/>
    <col min="6668" max="6913" width="9" style="9"/>
    <col min="6914" max="6914" width="7.625" style="9" customWidth="1"/>
    <col min="6915" max="6915" width="8.25" style="9" customWidth="1"/>
    <col min="6916" max="6916" width="7.375" style="9" customWidth="1"/>
    <col min="6917" max="6917" width="7.25" style="9" customWidth="1"/>
    <col min="6918" max="6918" width="7.625" style="9" customWidth="1"/>
    <col min="6919" max="6919" width="7.25" style="9" customWidth="1"/>
    <col min="6920" max="6920" width="7.75" style="9" customWidth="1"/>
    <col min="6921" max="6923" width="7.375" style="9" customWidth="1"/>
    <col min="6924" max="7169" width="9" style="9"/>
    <col min="7170" max="7170" width="7.625" style="9" customWidth="1"/>
    <col min="7171" max="7171" width="8.25" style="9" customWidth="1"/>
    <col min="7172" max="7172" width="7.375" style="9" customWidth="1"/>
    <col min="7173" max="7173" width="7.25" style="9" customWidth="1"/>
    <col min="7174" max="7174" width="7.625" style="9" customWidth="1"/>
    <col min="7175" max="7175" width="7.25" style="9" customWidth="1"/>
    <col min="7176" max="7176" width="7.75" style="9" customWidth="1"/>
    <col min="7177" max="7179" width="7.375" style="9" customWidth="1"/>
    <col min="7180" max="7425" width="9" style="9"/>
    <col min="7426" max="7426" width="7.625" style="9" customWidth="1"/>
    <col min="7427" max="7427" width="8.25" style="9" customWidth="1"/>
    <col min="7428" max="7428" width="7.375" style="9" customWidth="1"/>
    <col min="7429" max="7429" width="7.25" style="9" customWidth="1"/>
    <col min="7430" max="7430" width="7.625" style="9" customWidth="1"/>
    <col min="7431" max="7431" width="7.25" style="9" customWidth="1"/>
    <col min="7432" max="7432" width="7.75" style="9" customWidth="1"/>
    <col min="7433" max="7435" width="7.375" style="9" customWidth="1"/>
    <col min="7436" max="7681" width="9" style="9"/>
    <col min="7682" max="7682" width="7.625" style="9" customWidth="1"/>
    <col min="7683" max="7683" width="8.25" style="9" customWidth="1"/>
    <col min="7684" max="7684" width="7.375" style="9" customWidth="1"/>
    <col min="7685" max="7685" width="7.25" style="9" customWidth="1"/>
    <col min="7686" max="7686" width="7.625" style="9" customWidth="1"/>
    <col min="7687" max="7687" width="7.25" style="9" customWidth="1"/>
    <col min="7688" max="7688" width="7.75" style="9" customWidth="1"/>
    <col min="7689" max="7691" width="7.375" style="9" customWidth="1"/>
    <col min="7692" max="7937" width="9" style="9"/>
    <col min="7938" max="7938" width="7.625" style="9" customWidth="1"/>
    <col min="7939" max="7939" width="8.25" style="9" customWidth="1"/>
    <col min="7940" max="7940" width="7.375" style="9" customWidth="1"/>
    <col min="7941" max="7941" width="7.25" style="9" customWidth="1"/>
    <col min="7942" max="7942" width="7.625" style="9" customWidth="1"/>
    <col min="7943" max="7943" width="7.25" style="9" customWidth="1"/>
    <col min="7944" max="7944" width="7.75" style="9" customWidth="1"/>
    <col min="7945" max="7947" width="7.375" style="9" customWidth="1"/>
    <col min="7948" max="8193" width="9" style="9"/>
    <col min="8194" max="8194" width="7.625" style="9" customWidth="1"/>
    <col min="8195" max="8195" width="8.25" style="9" customWidth="1"/>
    <col min="8196" max="8196" width="7.375" style="9" customWidth="1"/>
    <col min="8197" max="8197" width="7.25" style="9" customWidth="1"/>
    <col min="8198" max="8198" width="7.625" style="9" customWidth="1"/>
    <col min="8199" max="8199" width="7.25" style="9" customWidth="1"/>
    <col min="8200" max="8200" width="7.75" style="9" customWidth="1"/>
    <col min="8201" max="8203" width="7.375" style="9" customWidth="1"/>
    <col min="8204" max="8449" width="9" style="9"/>
    <col min="8450" max="8450" width="7.625" style="9" customWidth="1"/>
    <col min="8451" max="8451" width="8.25" style="9" customWidth="1"/>
    <col min="8452" max="8452" width="7.375" style="9" customWidth="1"/>
    <col min="8453" max="8453" width="7.25" style="9" customWidth="1"/>
    <col min="8454" max="8454" width="7.625" style="9" customWidth="1"/>
    <col min="8455" max="8455" width="7.25" style="9" customWidth="1"/>
    <col min="8456" max="8456" width="7.75" style="9" customWidth="1"/>
    <col min="8457" max="8459" width="7.375" style="9" customWidth="1"/>
    <col min="8460" max="8705" width="9" style="9"/>
    <col min="8706" max="8706" width="7.625" style="9" customWidth="1"/>
    <col min="8707" max="8707" width="8.25" style="9" customWidth="1"/>
    <col min="8708" max="8708" width="7.375" style="9" customWidth="1"/>
    <col min="8709" max="8709" width="7.25" style="9" customWidth="1"/>
    <col min="8710" max="8710" width="7.625" style="9" customWidth="1"/>
    <col min="8711" max="8711" width="7.25" style="9" customWidth="1"/>
    <col min="8712" max="8712" width="7.75" style="9" customWidth="1"/>
    <col min="8713" max="8715" width="7.375" style="9" customWidth="1"/>
    <col min="8716" max="8961" width="9" style="9"/>
    <col min="8962" max="8962" width="7.625" style="9" customWidth="1"/>
    <col min="8963" max="8963" width="8.25" style="9" customWidth="1"/>
    <col min="8964" max="8964" width="7.375" style="9" customWidth="1"/>
    <col min="8965" max="8965" width="7.25" style="9" customWidth="1"/>
    <col min="8966" max="8966" width="7.625" style="9" customWidth="1"/>
    <col min="8967" max="8967" width="7.25" style="9" customWidth="1"/>
    <col min="8968" max="8968" width="7.75" style="9" customWidth="1"/>
    <col min="8969" max="8971" width="7.375" style="9" customWidth="1"/>
    <col min="8972" max="9217" width="9" style="9"/>
    <col min="9218" max="9218" width="7.625" style="9" customWidth="1"/>
    <col min="9219" max="9219" width="8.25" style="9" customWidth="1"/>
    <col min="9220" max="9220" width="7.375" style="9" customWidth="1"/>
    <col min="9221" max="9221" width="7.25" style="9" customWidth="1"/>
    <col min="9222" max="9222" width="7.625" style="9" customWidth="1"/>
    <col min="9223" max="9223" width="7.25" style="9" customWidth="1"/>
    <col min="9224" max="9224" width="7.75" style="9" customWidth="1"/>
    <col min="9225" max="9227" width="7.375" style="9" customWidth="1"/>
    <col min="9228" max="9473" width="9" style="9"/>
    <col min="9474" max="9474" width="7.625" style="9" customWidth="1"/>
    <col min="9475" max="9475" width="8.25" style="9" customWidth="1"/>
    <col min="9476" max="9476" width="7.375" style="9" customWidth="1"/>
    <col min="9477" max="9477" width="7.25" style="9" customWidth="1"/>
    <col min="9478" max="9478" width="7.625" style="9" customWidth="1"/>
    <col min="9479" max="9479" width="7.25" style="9" customWidth="1"/>
    <col min="9480" max="9480" width="7.75" style="9" customWidth="1"/>
    <col min="9481" max="9483" width="7.375" style="9" customWidth="1"/>
    <col min="9484" max="9729" width="9" style="9"/>
    <col min="9730" max="9730" width="7.625" style="9" customWidth="1"/>
    <col min="9731" max="9731" width="8.25" style="9" customWidth="1"/>
    <col min="9732" max="9732" width="7.375" style="9" customWidth="1"/>
    <col min="9733" max="9733" width="7.25" style="9" customWidth="1"/>
    <col min="9734" max="9734" width="7.625" style="9" customWidth="1"/>
    <col min="9735" max="9735" width="7.25" style="9" customWidth="1"/>
    <col min="9736" max="9736" width="7.75" style="9" customWidth="1"/>
    <col min="9737" max="9739" width="7.375" style="9" customWidth="1"/>
    <col min="9740" max="9985" width="9" style="9"/>
    <col min="9986" max="9986" width="7.625" style="9" customWidth="1"/>
    <col min="9987" max="9987" width="8.25" style="9" customWidth="1"/>
    <col min="9988" max="9988" width="7.375" style="9" customWidth="1"/>
    <col min="9989" max="9989" width="7.25" style="9" customWidth="1"/>
    <col min="9990" max="9990" width="7.625" style="9" customWidth="1"/>
    <col min="9991" max="9991" width="7.25" style="9" customWidth="1"/>
    <col min="9992" max="9992" width="7.75" style="9" customWidth="1"/>
    <col min="9993" max="9995" width="7.375" style="9" customWidth="1"/>
    <col min="9996" max="10241" width="9" style="9"/>
    <col min="10242" max="10242" width="7.625" style="9" customWidth="1"/>
    <col min="10243" max="10243" width="8.25" style="9" customWidth="1"/>
    <col min="10244" max="10244" width="7.375" style="9" customWidth="1"/>
    <col min="10245" max="10245" width="7.25" style="9" customWidth="1"/>
    <col min="10246" max="10246" width="7.625" style="9" customWidth="1"/>
    <col min="10247" max="10247" width="7.25" style="9" customWidth="1"/>
    <col min="10248" max="10248" width="7.75" style="9" customWidth="1"/>
    <col min="10249" max="10251" width="7.375" style="9" customWidth="1"/>
    <col min="10252" max="10497" width="9" style="9"/>
    <col min="10498" max="10498" width="7.625" style="9" customWidth="1"/>
    <col min="10499" max="10499" width="8.25" style="9" customWidth="1"/>
    <col min="10500" max="10500" width="7.375" style="9" customWidth="1"/>
    <col min="10501" max="10501" width="7.25" style="9" customWidth="1"/>
    <col min="10502" max="10502" width="7.625" style="9" customWidth="1"/>
    <col min="10503" max="10503" width="7.25" style="9" customWidth="1"/>
    <col min="10504" max="10504" width="7.75" style="9" customWidth="1"/>
    <col min="10505" max="10507" width="7.375" style="9" customWidth="1"/>
    <col min="10508" max="10753" width="9" style="9"/>
    <col min="10754" max="10754" width="7.625" style="9" customWidth="1"/>
    <col min="10755" max="10755" width="8.25" style="9" customWidth="1"/>
    <col min="10756" max="10756" width="7.375" style="9" customWidth="1"/>
    <col min="10757" max="10757" width="7.25" style="9" customWidth="1"/>
    <col min="10758" max="10758" width="7.625" style="9" customWidth="1"/>
    <col min="10759" max="10759" width="7.25" style="9" customWidth="1"/>
    <col min="10760" max="10760" width="7.75" style="9" customWidth="1"/>
    <col min="10761" max="10763" width="7.375" style="9" customWidth="1"/>
    <col min="10764" max="11009" width="9" style="9"/>
    <col min="11010" max="11010" width="7.625" style="9" customWidth="1"/>
    <col min="11011" max="11011" width="8.25" style="9" customWidth="1"/>
    <col min="11012" max="11012" width="7.375" style="9" customWidth="1"/>
    <col min="11013" max="11013" width="7.25" style="9" customWidth="1"/>
    <col min="11014" max="11014" width="7.625" style="9" customWidth="1"/>
    <col min="11015" max="11015" width="7.25" style="9" customWidth="1"/>
    <col min="11016" max="11016" width="7.75" style="9" customWidth="1"/>
    <col min="11017" max="11019" width="7.375" style="9" customWidth="1"/>
    <col min="11020" max="11265" width="9" style="9"/>
    <col min="11266" max="11266" width="7.625" style="9" customWidth="1"/>
    <col min="11267" max="11267" width="8.25" style="9" customWidth="1"/>
    <col min="11268" max="11268" width="7.375" style="9" customWidth="1"/>
    <col min="11269" max="11269" width="7.25" style="9" customWidth="1"/>
    <col min="11270" max="11270" width="7.625" style="9" customWidth="1"/>
    <col min="11271" max="11271" width="7.25" style="9" customWidth="1"/>
    <col min="11272" max="11272" width="7.75" style="9" customWidth="1"/>
    <col min="11273" max="11275" width="7.375" style="9" customWidth="1"/>
    <col min="11276" max="11521" width="9" style="9"/>
    <col min="11522" max="11522" width="7.625" style="9" customWidth="1"/>
    <col min="11523" max="11523" width="8.25" style="9" customWidth="1"/>
    <col min="11524" max="11524" width="7.375" style="9" customWidth="1"/>
    <col min="11525" max="11525" width="7.25" style="9" customWidth="1"/>
    <col min="11526" max="11526" width="7.625" style="9" customWidth="1"/>
    <col min="11527" max="11527" width="7.25" style="9" customWidth="1"/>
    <col min="11528" max="11528" width="7.75" style="9" customWidth="1"/>
    <col min="11529" max="11531" width="7.375" style="9" customWidth="1"/>
    <col min="11532" max="11777" width="9" style="9"/>
    <col min="11778" max="11778" width="7.625" style="9" customWidth="1"/>
    <col min="11779" max="11779" width="8.25" style="9" customWidth="1"/>
    <col min="11780" max="11780" width="7.375" style="9" customWidth="1"/>
    <col min="11781" max="11781" width="7.25" style="9" customWidth="1"/>
    <col min="11782" max="11782" width="7.625" style="9" customWidth="1"/>
    <col min="11783" max="11783" width="7.25" style="9" customWidth="1"/>
    <col min="11784" max="11784" width="7.75" style="9" customWidth="1"/>
    <col min="11785" max="11787" width="7.375" style="9" customWidth="1"/>
    <col min="11788" max="12033" width="9" style="9"/>
    <col min="12034" max="12034" width="7.625" style="9" customWidth="1"/>
    <col min="12035" max="12035" width="8.25" style="9" customWidth="1"/>
    <col min="12036" max="12036" width="7.375" style="9" customWidth="1"/>
    <col min="12037" max="12037" width="7.25" style="9" customWidth="1"/>
    <col min="12038" max="12038" width="7.625" style="9" customWidth="1"/>
    <col min="12039" max="12039" width="7.25" style="9" customWidth="1"/>
    <col min="12040" max="12040" width="7.75" style="9" customWidth="1"/>
    <col min="12041" max="12043" width="7.375" style="9" customWidth="1"/>
    <col min="12044" max="12289" width="9" style="9"/>
    <col min="12290" max="12290" width="7.625" style="9" customWidth="1"/>
    <col min="12291" max="12291" width="8.25" style="9" customWidth="1"/>
    <col min="12292" max="12292" width="7.375" style="9" customWidth="1"/>
    <col min="12293" max="12293" width="7.25" style="9" customWidth="1"/>
    <col min="12294" max="12294" width="7.625" style="9" customWidth="1"/>
    <col min="12295" max="12295" width="7.25" style="9" customWidth="1"/>
    <col min="12296" max="12296" width="7.75" style="9" customWidth="1"/>
    <col min="12297" max="12299" width="7.375" style="9" customWidth="1"/>
    <col min="12300" max="12545" width="9" style="9"/>
    <col min="12546" max="12546" width="7.625" style="9" customWidth="1"/>
    <col min="12547" max="12547" width="8.25" style="9" customWidth="1"/>
    <col min="12548" max="12548" width="7.375" style="9" customWidth="1"/>
    <col min="12549" max="12549" width="7.25" style="9" customWidth="1"/>
    <col min="12550" max="12550" width="7.625" style="9" customWidth="1"/>
    <col min="12551" max="12551" width="7.25" style="9" customWidth="1"/>
    <col min="12552" max="12552" width="7.75" style="9" customWidth="1"/>
    <col min="12553" max="12555" width="7.375" style="9" customWidth="1"/>
    <col min="12556" max="12801" width="9" style="9"/>
    <col min="12802" max="12802" width="7.625" style="9" customWidth="1"/>
    <col min="12803" max="12803" width="8.25" style="9" customWidth="1"/>
    <col min="12804" max="12804" width="7.375" style="9" customWidth="1"/>
    <col min="12805" max="12805" width="7.25" style="9" customWidth="1"/>
    <col min="12806" max="12806" width="7.625" style="9" customWidth="1"/>
    <col min="12807" max="12807" width="7.25" style="9" customWidth="1"/>
    <col min="12808" max="12808" width="7.75" style="9" customWidth="1"/>
    <col min="12809" max="12811" width="7.375" style="9" customWidth="1"/>
    <col min="12812" max="13057" width="9" style="9"/>
    <col min="13058" max="13058" width="7.625" style="9" customWidth="1"/>
    <col min="13059" max="13059" width="8.25" style="9" customWidth="1"/>
    <col min="13060" max="13060" width="7.375" style="9" customWidth="1"/>
    <col min="13061" max="13061" width="7.25" style="9" customWidth="1"/>
    <col min="13062" max="13062" width="7.625" style="9" customWidth="1"/>
    <col min="13063" max="13063" width="7.25" style="9" customWidth="1"/>
    <col min="13064" max="13064" width="7.75" style="9" customWidth="1"/>
    <col min="13065" max="13067" width="7.375" style="9" customWidth="1"/>
    <col min="13068" max="13313" width="9" style="9"/>
    <col min="13314" max="13314" width="7.625" style="9" customWidth="1"/>
    <col min="13315" max="13315" width="8.25" style="9" customWidth="1"/>
    <col min="13316" max="13316" width="7.375" style="9" customWidth="1"/>
    <col min="13317" max="13317" width="7.25" style="9" customWidth="1"/>
    <col min="13318" max="13318" width="7.625" style="9" customWidth="1"/>
    <col min="13319" max="13319" width="7.25" style="9" customWidth="1"/>
    <col min="13320" max="13320" width="7.75" style="9" customWidth="1"/>
    <col min="13321" max="13323" width="7.375" style="9" customWidth="1"/>
    <col min="13324" max="13569" width="9" style="9"/>
    <col min="13570" max="13570" width="7.625" style="9" customWidth="1"/>
    <col min="13571" max="13571" width="8.25" style="9" customWidth="1"/>
    <col min="13572" max="13572" width="7.375" style="9" customWidth="1"/>
    <col min="13573" max="13573" width="7.25" style="9" customWidth="1"/>
    <col min="13574" max="13574" width="7.625" style="9" customWidth="1"/>
    <col min="13575" max="13575" width="7.25" style="9" customWidth="1"/>
    <col min="13576" max="13576" width="7.75" style="9" customWidth="1"/>
    <col min="13577" max="13579" width="7.375" style="9" customWidth="1"/>
    <col min="13580" max="13825" width="9" style="9"/>
    <col min="13826" max="13826" width="7.625" style="9" customWidth="1"/>
    <col min="13827" max="13827" width="8.25" style="9" customWidth="1"/>
    <col min="13828" max="13828" width="7.375" style="9" customWidth="1"/>
    <col min="13829" max="13829" width="7.25" style="9" customWidth="1"/>
    <col min="13830" max="13830" width="7.625" style="9" customWidth="1"/>
    <col min="13831" max="13831" width="7.25" style="9" customWidth="1"/>
    <col min="13832" max="13832" width="7.75" style="9" customWidth="1"/>
    <col min="13833" max="13835" width="7.375" style="9" customWidth="1"/>
    <col min="13836" max="14081" width="9" style="9"/>
    <col min="14082" max="14082" width="7.625" style="9" customWidth="1"/>
    <col min="14083" max="14083" width="8.25" style="9" customWidth="1"/>
    <col min="14084" max="14084" width="7.375" style="9" customWidth="1"/>
    <col min="14085" max="14085" width="7.25" style="9" customWidth="1"/>
    <col min="14086" max="14086" width="7.625" style="9" customWidth="1"/>
    <col min="14087" max="14087" width="7.25" style="9" customWidth="1"/>
    <col min="14088" max="14088" width="7.75" style="9" customWidth="1"/>
    <col min="14089" max="14091" width="7.375" style="9" customWidth="1"/>
    <col min="14092" max="14337" width="9" style="9"/>
    <col min="14338" max="14338" width="7.625" style="9" customWidth="1"/>
    <col min="14339" max="14339" width="8.25" style="9" customWidth="1"/>
    <col min="14340" max="14340" width="7.375" style="9" customWidth="1"/>
    <col min="14341" max="14341" width="7.25" style="9" customWidth="1"/>
    <col min="14342" max="14342" width="7.625" style="9" customWidth="1"/>
    <col min="14343" max="14343" width="7.25" style="9" customWidth="1"/>
    <col min="14344" max="14344" width="7.75" style="9" customWidth="1"/>
    <col min="14345" max="14347" width="7.375" style="9" customWidth="1"/>
    <col min="14348" max="14593" width="9" style="9"/>
    <col min="14594" max="14594" width="7.625" style="9" customWidth="1"/>
    <col min="14595" max="14595" width="8.25" style="9" customWidth="1"/>
    <col min="14596" max="14596" width="7.375" style="9" customWidth="1"/>
    <col min="14597" max="14597" width="7.25" style="9" customWidth="1"/>
    <col min="14598" max="14598" width="7.625" style="9" customWidth="1"/>
    <col min="14599" max="14599" width="7.25" style="9" customWidth="1"/>
    <col min="14600" max="14600" width="7.75" style="9" customWidth="1"/>
    <col min="14601" max="14603" width="7.375" style="9" customWidth="1"/>
    <col min="14604" max="14849" width="9" style="9"/>
    <col min="14850" max="14850" width="7.625" style="9" customWidth="1"/>
    <col min="14851" max="14851" width="8.25" style="9" customWidth="1"/>
    <col min="14852" max="14852" width="7.375" style="9" customWidth="1"/>
    <col min="14853" max="14853" width="7.25" style="9" customWidth="1"/>
    <col min="14854" max="14854" width="7.625" style="9" customWidth="1"/>
    <col min="14855" max="14855" width="7.25" style="9" customWidth="1"/>
    <col min="14856" max="14856" width="7.75" style="9" customWidth="1"/>
    <col min="14857" max="14859" width="7.375" style="9" customWidth="1"/>
    <col min="14860" max="15105" width="9" style="9"/>
    <col min="15106" max="15106" width="7.625" style="9" customWidth="1"/>
    <col min="15107" max="15107" width="8.25" style="9" customWidth="1"/>
    <col min="15108" max="15108" width="7.375" style="9" customWidth="1"/>
    <col min="15109" max="15109" width="7.25" style="9" customWidth="1"/>
    <col min="15110" max="15110" width="7.625" style="9" customWidth="1"/>
    <col min="15111" max="15111" width="7.25" style="9" customWidth="1"/>
    <col min="15112" max="15112" width="7.75" style="9" customWidth="1"/>
    <col min="15113" max="15115" width="7.375" style="9" customWidth="1"/>
    <col min="15116" max="15361" width="9" style="9"/>
    <col min="15362" max="15362" width="7.625" style="9" customWidth="1"/>
    <col min="15363" max="15363" width="8.25" style="9" customWidth="1"/>
    <col min="15364" max="15364" width="7.375" style="9" customWidth="1"/>
    <col min="15365" max="15365" width="7.25" style="9" customWidth="1"/>
    <col min="15366" max="15366" width="7.625" style="9" customWidth="1"/>
    <col min="15367" max="15367" width="7.25" style="9" customWidth="1"/>
    <col min="15368" max="15368" width="7.75" style="9" customWidth="1"/>
    <col min="15369" max="15371" width="7.375" style="9" customWidth="1"/>
    <col min="15372" max="15617" width="9" style="9"/>
    <col min="15618" max="15618" width="7.625" style="9" customWidth="1"/>
    <col min="15619" max="15619" width="8.25" style="9" customWidth="1"/>
    <col min="15620" max="15620" width="7.375" style="9" customWidth="1"/>
    <col min="15621" max="15621" width="7.25" style="9" customWidth="1"/>
    <col min="15622" max="15622" width="7.625" style="9" customWidth="1"/>
    <col min="15623" max="15623" width="7.25" style="9" customWidth="1"/>
    <col min="15624" max="15624" width="7.75" style="9" customWidth="1"/>
    <col min="15625" max="15627" width="7.375" style="9" customWidth="1"/>
    <col min="15628" max="15873" width="9" style="9"/>
    <col min="15874" max="15874" width="7.625" style="9" customWidth="1"/>
    <col min="15875" max="15875" width="8.25" style="9" customWidth="1"/>
    <col min="15876" max="15876" width="7.375" style="9" customWidth="1"/>
    <col min="15877" max="15877" width="7.25" style="9" customWidth="1"/>
    <col min="15878" max="15878" width="7.625" style="9" customWidth="1"/>
    <col min="15879" max="15879" width="7.25" style="9" customWidth="1"/>
    <col min="15880" max="15880" width="7.75" style="9" customWidth="1"/>
    <col min="15881" max="15883" width="7.375" style="9" customWidth="1"/>
    <col min="15884" max="16129" width="9" style="9"/>
    <col min="16130" max="16130" width="7.625" style="9" customWidth="1"/>
    <col min="16131" max="16131" width="8.25" style="9" customWidth="1"/>
    <col min="16132" max="16132" width="7.375" style="9" customWidth="1"/>
    <col min="16133" max="16133" width="7.25" style="9" customWidth="1"/>
    <col min="16134" max="16134" width="7.625" style="9" customWidth="1"/>
    <col min="16135" max="16135" width="7.25" style="9" customWidth="1"/>
    <col min="16136" max="16136" width="7.75" style="9" customWidth="1"/>
    <col min="16137" max="16139" width="7.375" style="9" customWidth="1"/>
    <col min="16140" max="16384" width="9" style="9"/>
  </cols>
  <sheetData>
    <row r="1" spans="1:14" ht="20.25" customHeight="1">
      <c r="A1" s="440" t="s">
        <v>248</v>
      </c>
      <c r="B1" s="440"/>
      <c r="C1" s="440"/>
      <c r="D1" s="354"/>
      <c r="E1" s="354"/>
      <c r="F1" s="354"/>
      <c r="G1" s="354"/>
      <c r="H1" s="354"/>
      <c r="I1" s="354"/>
      <c r="J1" s="354"/>
      <c r="K1" s="354"/>
    </row>
    <row r="2" spans="1:14" ht="15" customHeight="1">
      <c r="A2" s="14"/>
      <c r="B2" s="14"/>
      <c r="C2" s="14"/>
      <c r="D2" s="14"/>
      <c r="E2" s="14"/>
      <c r="F2" s="14"/>
      <c r="G2" s="14"/>
      <c r="H2" s="14"/>
      <c r="I2" s="14"/>
      <c r="J2" s="14"/>
      <c r="K2" s="14"/>
    </row>
    <row r="3" spans="1:14" ht="17.25" customHeight="1">
      <c r="A3" s="365" t="s">
        <v>548</v>
      </c>
      <c r="B3" s="365"/>
      <c r="C3" s="365"/>
      <c r="D3" s="365"/>
      <c r="E3" s="365"/>
      <c r="F3" s="365"/>
      <c r="G3" s="365"/>
      <c r="H3" s="365"/>
      <c r="I3" s="365"/>
      <c r="J3" s="365"/>
      <c r="K3" s="365"/>
    </row>
    <row r="4" spans="1:14" ht="24.95" customHeight="1">
      <c r="A4" s="441" t="s">
        <v>639</v>
      </c>
      <c r="B4" s="443" t="s">
        <v>54</v>
      </c>
      <c r="C4" s="445" t="s">
        <v>249</v>
      </c>
      <c r="D4" s="446"/>
      <c r="E4" s="446"/>
      <c r="F4" s="446"/>
      <c r="G4" s="446"/>
      <c r="H4" s="446"/>
      <c r="I4" s="447"/>
      <c r="J4" s="438" t="s">
        <v>250</v>
      </c>
      <c r="K4" s="438" t="s">
        <v>251</v>
      </c>
      <c r="L4" s="371"/>
    </row>
    <row r="5" spans="1:14" ht="24.95" customHeight="1">
      <c r="A5" s="442"/>
      <c r="B5" s="444"/>
      <c r="C5" s="362" t="s">
        <v>55</v>
      </c>
      <c r="D5" s="362" t="s">
        <v>252</v>
      </c>
      <c r="E5" s="362" t="s">
        <v>253</v>
      </c>
      <c r="F5" s="362" t="s">
        <v>254</v>
      </c>
      <c r="G5" s="362" t="s">
        <v>255</v>
      </c>
      <c r="H5" s="362" t="s">
        <v>256</v>
      </c>
      <c r="I5" s="362" t="s">
        <v>257</v>
      </c>
      <c r="J5" s="439"/>
      <c r="K5" s="439"/>
    </row>
    <row r="6" spans="1:14" ht="24" customHeight="1">
      <c r="A6" s="167" t="s">
        <v>23</v>
      </c>
      <c r="B6" s="182">
        <v>159</v>
      </c>
      <c r="C6" s="159">
        <v>142</v>
      </c>
      <c r="D6" s="159">
        <v>0</v>
      </c>
      <c r="E6" s="159">
        <v>17</v>
      </c>
      <c r="F6" s="159">
        <v>17</v>
      </c>
      <c r="G6" s="159">
        <v>47</v>
      </c>
      <c r="H6" s="159">
        <v>39</v>
      </c>
      <c r="I6" s="159">
        <v>22</v>
      </c>
      <c r="J6" s="159">
        <v>0</v>
      </c>
      <c r="K6" s="183">
        <v>17</v>
      </c>
    </row>
    <row r="7" spans="1:14" ht="24" customHeight="1">
      <c r="A7" s="168" t="s">
        <v>89</v>
      </c>
      <c r="B7" s="184">
        <v>158</v>
      </c>
      <c r="C7" s="158">
        <v>141</v>
      </c>
      <c r="D7" s="158">
        <v>0</v>
      </c>
      <c r="E7" s="158">
        <v>17</v>
      </c>
      <c r="F7" s="158">
        <v>17</v>
      </c>
      <c r="G7" s="158">
        <v>46</v>
      </c>
      <c r="H7" s="158">
        <v>40</v>
      </c>
      <c r="I7" s="158">
        <v>21</v>
      </c>
      <c r="J7" s="158">
        <v>0</v>
      </c>
      <c r="K7" s="185">
        <v>17</v>
      </c>
    </row>
    <row r="8" spans="1:14" ht="24" customHeight="1">
      <c r="A8" s="168" t="s">
        <v>218</v>
      </c>
      <c r="B8" s="184">
        <v>162</v>
      </c>
      <c r="C8" s="158">
        <v>145</v>
      </c>
      <c r="D8" s="158">
        <v>0</v>
      </c>
      <c r="E8" s="158">
        <v>17</v>
      </c>
      <c r="F8" s="158">
        <v>17</v>
      </c>
      <c r="G8" s="158">
        <v>45</v>
      </c>
      <c r="H8" s="158">
        <v>36</v>
      </c>
      <c r="I8" s="158">
        <v>30</v>
      </c>
      <c r="J8" s="158">
        <v>0</v>
      </c>
      <c r="K8" s="185">
        <v>17</v>
      </c>
    </row>
    <row r="9" spans="1:14" ht="24" customHeight="1">
      <c r="A9" s="168" t="s">
        <v>219</v>
      </c>
      <c r="B9" s="184">
        <v>164</v>
      </c>
      <c r="C9" s="158">
        <v>164</v>
      </c>
      <c r="D9" s="158">
        <v>0</v>
      </c>
      <c r="E9" s="158">
        <v>17</v>
      </c>
      <c r="F9" s="158">
        <v>17</v>
      </c>
      <c r="G9" s="158">
        <v>45</v>
      </c>
      <c r="H9" s="158">
        <v>44</v>
      </c>
      <c r="I9" s="158">
        <v>41</v>
      </c>
      <c r="J9" s="158">
        <v>0</v>
      </c>
      <c r="K9" s="185">
        <v>0</v>
      </c>
    </row>
    <row r="10" spans="1:14" ht="24" customHeight="1">
      <c r="A10" s="168" t="s">
        <v>223</v>
      </c>
      <c r="B10" s="186">
        <v>167</v>
      </c>
      <c r="C10" s="187">
        <v>167</v>
      </c>
      <c r="D10" s="158">
        <v>0</v>
      </c>
      <c r="E10" s="158">
        <v>17</v>
      </c>
      <c r="F10" s="158">
        <v>17</v>
      </c>
      <c r="G10" s="158">
        <v>45</v>
      </c>
      <c r="H10" s="158">
        <v>48</v>
      </c>
      <c r="I10" s="158">
        <v>40</v>
      </c>
      <c r="J10" s="158">
        <v>0</v>
      </c>
      <c r="K10" s="185">
        <v>0</v>
      </c>
    </row>
    <row r="11" spans="1:14" s="1" customFormat="1" ht="24" customHeight="1">
      <c r="A11" s="169" t="s">
        <v>258</v>
      </c>
      <c r="B11" s="188">
        <v>170</v>
      </c>
      <c r="C11" s="189">
        <v>170</v>
      </c>
      <c r="D11" s="189">
        <v>0</v>
      </c>
      <c r="E11" s="189">
        <v>17</v>
      </c>
      <c r="F11" s="189">
        <v>34</v>
      </c>
      <c r="G11" s="189">
        <v>32</v>
      </c>
      <c r="H11" s="189">
        <v>41</v>
      </c>
      <c r="I11" s="189">
        <v>46</v>
      </c>
      <c r="J11" s="189">
        <v>0</v>
      </c>
      <c r="K11" s="190">
        <v>0</v>
      </c>
      <c r="L11" s="9"/>
      <c r="M11" s="9"/>
      <c r="N11" s="9"/>
    </row>
    <row r="12" spans="1:14" ht="18" customHeight="1"/>
    <row r="13" spans="1:14" ht="24.95" customHeight="1">
      <c r="A13" s="191" t="s">
        <v>259</v>
      </c>
      <c r="B13" s="194">
        <v>10</v>
      </c>
      <c r="C13" s="195">
        <v>10</v>
      </c>
      <c r="D13" s="159">
        <v>0</v>
      </c>
      <c r="E13" s="195">
        <v>1</v>
      </c>
      <c r="F13" s="195">
        <v>2</v>
      </c>
      <c r="G13" s="195">
        <v>1</v>
      </c>
      <c r="H13" s="195">
        <v>3</v>
      </c>
      <c r="I13" s="195">
        <v>3</v>
      </c>
      <c r="J13" s="159">
        <v>0</v>
      </c>
      <c r="K13" s="183">
        <v>0</v>
      </c>
    </row>
    <row r="14" spans="1:14" ht="24.95" customHeight="1">
      <c r="A14" s="192" t="s">
        <v>57</v>
      </c>
      <c r="B14" s="196">
        <v>10</v>
      </c>
      <c r="C14" s="197">
        <v>10</v>
      </c>
      <c r="D14" s="158">
        <v>0</v>
      </c>
      <c r="E14" s="197">
        <v>1</v>
      </c>
      <c r="F14" s="197">
        <v>2</v>
      </c>
      <c r="G14" s="197">
        <v>2</v>
      </c>
      <c r="H14" s="197">
        <v>2</v>
      </c>
      <c r="I14" s="197">
        <v>3</v>
      </c>
      <c r="J14" s="158">
        <v>0</v>
      </c>
      <c r="K14" s="185">
        <v>0</v>
      </c>
    </row>
    <row r="15" spans="1:14" ht="24.95" customHeight="1">
      <c r="A15" s="192" t="s">
        <v>260</v>
      </c>
      <c r="B15" s="196">
        <v>11</v>
      </c>
      <c r="C15" s="197">
        <v>11</v>
      </c>
      <c r="D15" s="158">
        <v>0</v>
      </c>
      <c r="E15" s="197">
        <v>1</v>
      </c>
      <c r="F15" s="197">
        <v>2</v>
      </c>
      <c r="G15" s="197">
        <v>3</v>
      </c>
      <c r="H15" s="197">
        <v>2</v>
      </c>
      <c r="I15" s="197">
        <v>3</v>
      </c>
      <c r="J15" s="158">
        <v>0</v>
      </c>
      <c r="K15" s="185">
        <v>0</v>
      </c>
    </row>
    <row r="16" spans="1:14" ht="24.95" customHeight="1">
      <c r="A16" s="192" t="s">
        <v>261</v>
      </c>
      <c r="B16" s="196">
        <v>10</v>
      </c>
      <c r="C16" s="197">
        <v>10</v>
      </c>
      <c r="D16" s="158">
        <v>0</v>
      </c>
      <c r="E16" s="197">
        <v>1</v>
      </c>
      <c r="F16" s="197">
        <v>2</v>
      </c>
      <c r="G16" s="197">
        <v>3</v>
      </c>
      <c r="H16" s="197">
        <v>2</v>
      </c>
      <c r="I16" s="197">
        <v>2</v>
      </c>
      <c r="J16" s="158">
        <v>0</v>
      </c>
      <c r="K16" s="185">
        <v>0</v>
      </c>
    </row>
    <row r="17" spans="1:11" ht="24.95" customHeight="1">
      <c r="A17" s="192" t="s">
        <v>58</v>
      </c>
      <c r="B17" s="196">
        <v>10</v>
      </c>
      <c r="C17" s="197">
        <v>10</v>
      </c>
      <c r="D17" s="158">
        <v>0</v>
      </c>
      <c r="E17" s="197">
        <v>1</v>
      </c>
      <c r="F17" s="197">
        <v>2</v>
      </c>
      <c r="G17" s="197">
        <v>2</v>
      </c>
      <c r="H17" s="197">
        <v>2</v>
      </c>
      <c r="I17" s="197">
        <v>3</v>
      </c>
      <c r="J17" s="158">
        <v>0</v>
      </c>
      <c r="K17" s="185">
        <v>0</v>
      </c>
    </row>
    <row r="18" spans="1:11" ht="24.95" customHeight="1">
      <c r="A18" s="192" t="s">
        <v>262</v>
      </c>
      <c r="B18" s="196">
        <v>10</v>
      </c>
      <c r="C18" s="197">
        <v>10</v>
      </c>
      <c r="D18" s="158">
        <v>0</v>
      </c>
      <c r="E18" s="197">
        <v>1</v>
      </c>
      <c r="F18" s="197">
        <v>2</v>
      </c>
      <c r="G18" s="197">
        <v>1</v>
      </c>
      <c r="H18" s="197">
        <v>3</v>
      </c>
      <c r="I18" s="197">
        <v>3</v>
      </c>
      <c r="J18" s="158">
        <v>0</v>
      </c>
      <c r="K18" s="185">
        <v>0</v>
      </c>
    </row>
    <row r="19" spans="1:11" ht="24.95" customHeight="1">
      <c r="A19" s="192" t="s">
        <v>263</v>
      </c>
      <c r="B19" s="196">
        <v>9</v>
      </c>
      <c r="C19" s="197">
        <v>9</v>
      </c>
      <c r="D19" s="158">
        <v>0</v>
      </c>
      <c r="E19" s="197">
        <v>1</v>
      </c>
      <c r="F19" s="197">
        <v>2</v>
      </c>
      <c r="G19" s="197">
        <v>1</v>
      </c>
      <c r="H19" s="197">
        <v>3</v>
      </c>
      <c r="I19" s="197">
        <v>2</v>
      </c>
      <c r="J19" s="158">
        <v>0</v>
      </c>
      <c r="K19" s="185">
        <v>0</v>
      </c>
    </row>
    <row r="20" spans="1:11" ht="24.95" customHeight="1">
      <c r="A20" s="192" t="s">
        <v>264</v>
      </c>
      <c r="B20" s="196">
        <v>9</v>
      </c>
      <c r="C20" s="197">
        <v>9</v>
      </c>
      <c r="D20" s="158">
        <v>0</v>
      </c>
      <c r="E20" s="197">
        <v>1</v>
      </c>
      <c r="F20" s="197">
        <v>2</v>
      </c>
      <c r="G20" s="197">
        <v>1</v>
      </c>
      <c r="H20" s="197">
        <v>2</v>
      </c>
      <c r="I20" s="197">
        <v>3</v>
      </c>
      <c r="J20" s="158">
        <v>0</v>
      </c>
      <c r="K20" s="185">
        <v>0</v>
      </c>
    </row>
    <row r="21" spans="1:11" ht="24.95" customHeight="1">
      <c r="A21" s="192" t="s">
        <v>265</v>
      </c>
      <c r="B21" s="196">
        <v>11</v>
      </c>
      <c r="C21" s="197">
        <v>11</v>
      </c>
      <c r="D21" s="158">
        <v>0</v>
      </c>
      <c r="E21" s="197">
        <v>1</v>
      </c>
      <c r="F21" s="197">
        <v>2</v>
      </c>
      <c r="G21" s="197">
        <v>2</v>
      </c>
      <c r="H21" s="197">
        <v>3</v>
      </c>
      <c r="I21" s="197">
        <v>3</v>
      </c>
      <c r="J21" s="158">
        <v>0</v>
      </c>
      <c r="K21" s="185">
        <v>0</v>
      </c>
    </row>
    <row r="22" spans="1:11" ht="24.95" customHeight="1">
      <c r="A22" s="192" t="s">
        <v>266</v>
      </c>
      <c r="B22" s="196">
        <v>10</v>
      </c>
      <c r="C22" s="197">
        <v>10</v>
      </c>
      <c r="D22" s="158">
        <v>0</v>
      </c>
      <c r="E22" s="197">
        <v>1</v>
      </c>
      <c r="F22" s="197">
        <v>2</v>
      </c>
      <c r="G22" s="197">
        <v>2</v>
      </c>
      <c r="H22" s="197">
        <v>3</v>
      </c>
      <c r="I22" s="197">
        <v>2</v>
      </c>
      <c r="J22" s="158">
        <v>0</v>
      </c>
      <c r="K22" s="185">
        <v>0</v>
      </c>
    </row>
    <row r="23" spans="1:11" ht="24.95" customHeight="1">
      <c r="A23" s="192" t="s">
        <v>267</v>
      </c>
      <c r="B23" s="196">
        <v>9</v>
      </c>
      <c r="C23" s="197">
        <v>9</v>
      </c>
      <c r="D23" s="158">
        <v>0</v>
      </c>
      <c r="E23" s="197">
        <v>1</v>
      </c>
      <c r="F23" s="197">
        <v>2</v>
      </c>
      <c r="G23" s="197">
        <v>1</v>
      </c>
      <c r="H23" s="197">
        <v>2</v>
      </c>
      <c r="I23" s="197">
        <v>3</v>
      </c>
      <c r="J23" s="158">
        <v>0</v>
      </c>
      <c r="K23" s="185">
        <v>0</v>
      </c>
    </row>
    <row r="24" spans="1:11" ht="24.95" customHeight="1">
      <c r="A24" s="192" t="s">
        <v>268</v>
      </c>
      <c r="B24" s="196">
        <v>10</v>
      </c>
      <c r="C24" s="197">
        <v>10</v>
      </c>
      <c r="D24" s="158">
        <v>0</v>
      </c>
      <c r="E24" s="197">
        <v>1</v>
      </c>
      <c r="F24" s="197">
        <v>2</v>
      </c>
      <c r="G24" s="197">
        <v>3</v>
      </c>
      <c r="H24" s="197">
        <v>2</v>
      </c>
      <c r="I24" s="197">
        <v>2</v>
      </c>
      <c r="J24" s="158">
        <v>0</v>
      </c>
      <c r="K24" s="185">
        <v>0</v>
      </c>
    </row>
    <row r="25" spans="1:11" ht="24.95" customHeight="1">
      <c r="A25" s="192" t="s">
        <v>269</v>
      </c>
      <c r="B25" s="196">
        <v>11</v>
      </c>
      <c r="C25" s="197">
        <v>11</v>
      </c>
      <c r="D25" s="158">
        <v>0</v>
      </c>
      <c r="E25" s="197">
        <v>1</v>
      </c>
      <c r="F25" s="197">
        <v>2</v>
      </c>
      <c r="G25" s="197">
        <v>3</v>
      </c>
      <c r="H25" s="197">
        <v>2</v>
      </c>
      <c r="I25" s="197">
        <v>3</v>
      </c>
      <c r="J25" s="158">
        <v>0</v>
      </c>
      <c r="K25" s="185">
        <v>0</v>
      </c>
    </row>
    <row r="26" spans="1:11" ht="24.95" customHeight="1">
      <c r="A26" s="192" t="s">
        <v>270</v>
      </c>
      <c r="B26" s="196">
        <v>9</v>
      </c>
      <c r="C26" s="197">
        <v>9</v>
      </c>
      <c r="D26" s="158">
        <v>0</v>
      </c>
      <c r="E26" s="197">
        <v>1</v>
      </c>
      <c r="F26" s="197">
        <v>2</v>
      </c>
      <c r="G26" s="197">
        <v>1</v>
      </c>
      <c r="H26" s="197">
        <v>3</v>
      </c>
      <c r="I26" s="197">
        <v>2</v>
      </c>
      <c r="J26" s="158">
        <v>0</v>
      </c>
      <c r="K26" s="185">
        <v>0</v>
      </c>
    </row>
    <row r="27" spans="1:11" ht="24.95" customHeight="1">
      <c r="A27" s="192" t="s">
        <v>271</v>
      </c>
      <c r="B27" s="196">
        <v>9</v>
      </c>
      <c r="C27" s="197">
        <v>9</v>
      </c>
      <c r="D27" s="158">
        <v>0</v>
      </c>
      <c r="E27" s="197">
        <v>1</v>
      </c>
      <c r="F27" s="197">
        <v>2</v>
      </c>
      <c r="G27" s="197">
        <v>1</v>
      </c>
      <c r="H27" s="197">
        <v>2</v>
      </c>
      <c r="I27" s="197">
        <v>3</v>
      </c>
      <c r="J27" s="158">
        <v>0</v>
      </c>
      <c r="K27" s="185">
        <v>0</v>
      </c>
    </row>
    <row r="28" spans="1:11" ht="24.95" customHeight="1">
      <c r="A28" s="192" t="s">
        <v>38</v>
      </c>
      <c r="B28" s="196">
        <v>12</v>
      </c>
      <c r="C28" s="197">
        <v>12</v>
      </c>
      <c r="D28" s="158">
        <v>0</v>
      </c>
      <c r="E28" s="197">
        <v>1</v>
      </c>
      <c r="F28" s="197">
        <v>2</v>
      </c>
      <c r="G28" s="197">
        <v>3</v>
      </c>
      <c r="H28" s="197">
        <v>3</v>
      </c>
      <c r="I28" s="197">
        <v>3</v>
      </c>
      <c r="J28" s="158">
        <v>0</v>
      </c>
      <c r="K28" s="185">
        <v>0</v>
      </c>
    </row>
    <row r="29" spans="1:11" ht="24.95" customHeight="1">
      <c r="A29" s="193" t="s">
        <v>272</v>
      </c>
      <c r="B29" s="198">
        <v>10</v>
      </c>
      <c r="C29" s="199">
        <v>10</v>
      </c>
      <c r="D29" s="160">
        <v>0</v>
      </c>
      <c r="E29" s="199">
        <v>1</v>
      </c>
      <c r="F29" s="199">
        <v>2</v>
      </c>
      <c r="G29" s="199">
        <v>2</v>
      </c>
      <c r="H29" s="199">
        <v>2</v>
      </c>
      <c r="I29" s="199">
        <v>3</v>
      </c>
      <c r="J29" s="160">
        <v>0</v>
      </c>
      <c r="K29" s="200">
        <v>0</v>
      </c>
    </row>
    <row r="30" spans="1:11" ht="15" customHeight="1">
      <c r="A30" s="21"/>
      <c r="B30" s="22"/>
      <c r="C30" s="22"/>
      <c r="D30" s="22"/>
      <c r="E30" s="22"/>
      <c r="F30" s="22"/>
      <c r="G30" s="22"/>
      <c r="H30" s="22"/>
      <c r="I30" s="16"/>
      <c r="J30" s="16"/>
      <c r="K30" s="16"/>
    </row>
    <row r="31" spans="1:11" ht="17.25" customHeight="1">
      <c r="A31" s="17" t="s">
        <v>555</v>
      </c>
      <c r="B31" s="17"/>
      <c r="C31" s="17"/>
      <c r="D31" s="17"/>
      <c r="E31" s="17"/>
      <c r="F31" s="17"/>
      <c r="G31" s="17"/>
      <c r="H31" s="17"/>
      <c r="I31" s="18"/>
      <c r="J31" s="17"/>
      <c r="K31" s="17"/>
    </row>
    <row r="32" spans="1:11">
      <c r="B32" s="15"/>
    </row>
  </sheetData>
  <protectedRanges>
    <protectedRange sqref="B30:H30" name="범위1_1_1_1"/>
  </protectedRanges>
  <mergeCells count="6">
    <mergeCell ref="K4:K5"/>
    <mergeCell ref="A1:C1"/>
    <mergeCell ref="A4:A5"/>
    <mergeCell ref="B4:B5"/>
    <mergeCell ref="C4:I4"/>
    <mergeCell ref="J4:J5"/>
  </mergeCells>
  <phoneticPr fontId="1" type="noConversion"/>
  <pageMargins left="0.19685039370078741" right="0.15748031496062992" top="0.6692913385826772" bottom="0.43307086614173229" header="0.86614173228346458" footer="0.31496062992125984"/>
  <pageSetup paperSize="9" scale="85"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dimension ref="A1:BV40"/>
  <sheetViews>
    <sheetView workbookViewId="0">
      <selection sqref="A1:C1"/>
    </sheetView>
  </sheetViews>
  <sheetFormatPr defaultRowHeight="13.5"/>
  <cols>
    <col min="1" max="1" width="12" style="117" customWidth="1"/>
    <col min="2" max="5" width="9.625" style="117" customWidth="1"/>
    <col min="6" max="6" width="10.75" style="117" customWidth="1"/>
    <col min="7" max="11" width="9.625" style="117" customWidth="1"/>
    <col min="12" max="12" width="11.25" style="117" customWidth="1"/>
    <col min="13" max="14" width="9.625" style="117" customWidth="1"/>
    <col min="15" max="17" width="9.625" style="116" customWidth="1"/>
    <col min="18" max="19" width="8.5" style="116" customWidth="1"/>
    <col min="20" max="20" width="11.375" style="116" customWidth="1"/>
    <col min="21" max="21" width="10.875" style="116" customWidth="1"/>
    <col min="22" max="61" width="14.25" style="116" customWidth="1"/>
    <col min="62" max="74" width="9" style="116"/>
    <col min="75" max="256" width="9" style="117"/>
    <col min="257" max="257" width="12" style="117" customWidth="1"/>
    <col min="258" max="273" width="9.625" style="117" customWidth="1"/>
    <col min="274" max="275" width="8.5" style="117" customWidth="1"/>
    <col min="276" max="276" width="11.375" style="117" customWidth="1"/>
    <col min="277" max="277" width="10.875" style="117" customWidth="1"/>
    <col min="278" max="317" width="14.25" style="117" customWidth="1"/>
    <col min="318" max="512" width="9" style="117"/>
    <col min="513" max="513" width="12" style="117" customWidth="1"/>
    <col min="514" max="529" width="9.625" style="117" customWidth="1"/>
    <col min="530" max="531" width="8.5" style="117" customWidth="1"/>
    <col min="532" max="532" width="11.375" style="117" customWidth="1"/>
    <col min="533" max="533" width="10.875" style="117" customWidth="1"/>
    <col min="534" max="573" width="14.25" style="117" customWidth="1"/>
    <col min="574" max="768" width="9" style="117"/>
    <col min="769" max="769" width="12" style="117" customWidth="1"/>
    <col min="770" max="785" width="9.625" style="117" customWidth="1"/>
    <col min="786" max="787" width="8.5" style="117" customWidth="1"/>
    <col min="788" max="788" width="11.375" style="117" customWidth="1"/>
    <col min="789" max="789" width="10.875" style="117" customWidth="1"/>
    <col min="790" max="829" width="14.25" style="117" customWidth="1"/>
    <col min="830" max="1024" width="9" style="117"/>
    <col min="1025" max="1025" width="12" style="117" customWidth="1"/>
    <col min="1026" max="1041" width="9.625" style="117" customWidth="1"/>
    <col min="1042" max="1043" width="8.5" style="117" customWidth="1"/>
    <col min="1044" max="1044" width="11.375" style="117" customWidth="1"/>
    <col min="1045" max="1045" width="10.875" style="117" customWidth="1"/>
    <col min="1046" max="1085" width="14.25" style="117" customWidth="1"/>
    <col min="1086" max="1280" width="9" style="117"/>
    <col min="1281" max="1281" width="12" style="117" customWidth="1"/>
    <col min="1282" max="1297" width="9.625" style="117" customWidth="1"/>
    <col min="1298" max="1299" width="8.5" style="117" customWidth="1"/>
    <col min="1300" max="1300" width="11.375" style="117" customWidth="1"/>
    <col min="1301" max="1301" width="10.875" style="117" customWidth="1"/>
    <col min="1302" max="1341" width="14.25" style="117" customWidth="1"/>
    <col min="1342" max="1536" width="9" style="117"/>
    <col min="1537" max="1537" width="12" style="117" customWidth="1"/>
    <col min="1538" max="1553" width="9.625" style="117" customWidth="1"/>
    <col min="1554" max="1555" width="8.5" style="117" customWidth="1"/>
    <col min="1556" max="1556" width="11.375" style="117" customWidth="1"/>
    <col min="1557" max="1557" width="10.875" style="117" customWidth="1"/>
    <col min="1558" max="1597" width="14.25" style="117" customWidth="1"/>
    <col min="1598" max="1792" width="9" style="117"/>
    <col min="1793" max="1793" width="12" style="117" customWidth="1"/>
    <col min="1794" max="1809" width="9.625" style="117" customWidth="1"/>
    <col min="1810" max="1811" width="8.5" style="117" customWidth="1"/>
    <col min="1812" max="1812" width="11.375" style="117" customWidth="1"/>
    <col min="1813" max="1813" width="10.875" style="117" customWidth="1"/>
    <col min="1814" max="1853" width="14.25" style="117" customWidth="1"/>
    <col min="1854" max="2048" width="9" style="117"/>
    <col min="2049" max="2049" width="12" style="117" customWidth="1"/>
    <col min="2050" max="2065" width="9.625" style="117" customWidth="1"/>
    <col min="2066" max="2067" width="8.5" style="117" customWidth="1"/>
    <col min="2068" max="2068" width="11.375" style="117" customWidth="1"/>
    <col min="2069" max="2069" width="10.875" style="117" customWidth="1"/>
    <col min="2070" max="2109" width="14.25" style="117" customWidth="1"/>
    <col min="2110" max="2304" width="9" style="117"/>
    <col min="2305" max="2305" width="12" style="117" customWidth="1"/>
    <col min="2306" max="2321" width="9.625" style="117" customWidth="1"/>
    <col min="2322" max="2323" width="8.5" style="117" customWidth="1"/>
    <col min="2324" max="2324" width="11.375" style="117" customWidth="1"/>
    <col min="2325" max="2325" width="10.875" style="117" customWidth="1"/>
    <col min="2326" max="2365" width="14.25" style="117" customWidth="1"/>
    <col min="2366" max="2560" width="9" style="117"/>
    <col min="2561" max="2561" width="12" style="117" customWidth="1"/>
    <col min="2562" max="2577" width="9.625" style="117" customWidth="1"/>
    <col min="2578" max="2579" width="8.5" style="117" customWidth="1"/>
    <col min="2580" max="2580" width="11.375" style="117" customWidth="1"/>
    <col min="2581" max="2581" width="10.875" style="117" customWidth="1"/>
    <col min="2582" max="2621" width="14.25" style="117" customWidth="1"/>
    <col min="2622" max="2816" width="9" style="117"/>
    <col min="2817" max="2817" width="12" style="117" customWidth="1"/>
    <col min="2818" max="2833" width="9.625" style="117" customWidth="1"/>
    <col min="2834" max="2835" width="8.5" style="117" customWidth="1"/>
    <col min="2836" max="2836" width="11.375" style="117" customWidth="1"/>
    <col min="2837" max="2837" width="10.875" style="117" customWidth="1"/>
    <col min="2838" max="2877" width="14.25" style="117" customWidth="1"/>
    <col min="2878" max="3072" width="9" style="117"/>
    <col min="3073" max="3073" width="12" style="117" customWidth="1"/>
    <col min="3074" max="3089" width="9.625" style="117" customWidth="1"/>
    <col min="3090" max="3091" width="8.5" style="117" customWidth="1"/>
    <col min="3092" max="3092" width="11.375" style="117" customWidth="1"/>
    <col min="3093" max="3093" width="10.875" style="117" customWidth="1"/>
    <col min="3094" max="3133" width="14.25" style="117" customWidth="1"/>
    <col min="3134" max="3328" width="9" style="117"/>
    <col min="3329" max="3329" width="12" style="117" customWidth="1"/>
    <col min="3330" max="3345" width="9.625" style="117" customWidth="1"/>
    <col min="3346" max="3347" width="8.5" style="117" customWidth="1"/>
    <col min="3348" max="3348" width="11.375" style="117" customWidth="1"/>
    <col min="3349" max="3349" width="10.875" style="117" customWidth="1"/>
    <col min="3350" max="3389" width="14.25" style="117" customWidth="1"/>
    <col min="3390" max="3584" width="9" style="117"/>
    <col min="3585" max="3585" width="12" style="117" customWidth="1"/>
    <col min="3586" max="3601" width="9.625" style="117" customWidth="1"/>
    <col min="3602" max="3603" width="8.5" style="117" customWidth="1"/>
    <col min="3604" max="3604" width="11.375" style="117" customWidth="1"/>
    <col min="3605" max="3605" width="10.875" style="117" customWidth="1"/>
    <col min="3606" max="3645" width="14.25" style="117" customWidth="1"/>
    <col min="3646" max="3840" width="9" style="117"/>
    <col min="3841" max="3841" width="12" style="117" customWidth="1"/>
    <col min="3842" max="3857" width="9.625" style="117" customWidth="1"/>
    <col min="3858" max="3859" width="8.5" style="117" customWidth="1"/>
    <col min="3860" max="3860" width="11.375" style="117" customWidth="1"/>
    <col min="3861" max="3861" width="10.875" style="117" customWidth="1"/>
    <col min="3862" max="3901" width="14.25" style="117" customWidth="1"/>
    <col min="3902" max="4096" width="9" style="117"/>
    <col min="4097" max="4097" width="12" style="117" customWidth="1"/>
    <col min="4098" max="4113" width="9.625" style="117" customWidth="1"/>
    <col min="4114" max="4115" width="8.5" style="117" customWidth="1"/>
    <col min="4116" max="4116" width="11.375" style="117" customWidth="1"/>
    <col min="4117" max="4117" width="10.875" style="117" customWidth="1"/>
    <col min="4118" max="4157" width="14.25" style="117" customWidth="1"/>
    <col min="4158" max="4352" width="9" style="117"/>
    <col min="4353" max="4353" width="12" style="117" customWidth="1"/>
    <col min="4354" max="4369" width="9.625" style="117" customWidth="1"/>
    <col min="4370" max="4371" width="8.5" style="117" customWidth="1"/>
    <col min="4372" max="4372" width="11.375" style="117" customWidth="1"/>
    <col min="4373" max="4373" width="10.875" style="117" customWidth="1"/>
    <col min="4374" max="4413" width="14.25" style="117" customWidth="1"/>
    <col min="4414" max="4608" width="9" style="117"/>
    <col min="4609" max="4609" width="12" style="117" customWidth="1"/>
    <col min="4610" max="4625" width="9.625" style="117" customWidth="1"/>
    <col min="4626" max="4627" width="8.5" style="117" customWidth="1"/>
    <col min="4628" max="4628" width="11.375" style="117" customWidth="1"/>
    <col min="4629" max="4629" width="10.875" style="117" customWidth="1"/>
    <col min="4630" max="4669" width="14.25" style="117" customWidth="1"/>
    <col min="4670" max="4864" width="9" style="117"/>
    <col min="4865" max="4865" width="12" style="117" customWidth="1"/>
    <col min="4866" max="4881" width="9.625" style="117" customWidth="1"/>
    <col min="4882" max="4883" width="8.5" style="117" customWidth="1"/>
    <col min="4884" max="4884" width="11.375" style="117" customWidth="1"/>
    <col min="4885" max="4885" width="10.875" style="117" customWidth="1"/>
    <col min="4886" max="4925" width="14.25" style="117" customWidth="1"/>
    <col min="4926" max="5120" width="9" style="117"/>
    <col min="5121" max="5121" width="12" style="117" customWidth="1"/>
    <col min="5122" max="5137" width="9.625" style="117" customWidth="1"/>
    <col min="5138" max="5139" width="8.5" style="117" customWidth="1"/>
    <col min="5140" max="5140" width="11.375" style="117" customWidth="1"/>
    <col min="5141" max="5141" width="10.875" style="117" customWidth="1"/>
    <col min="5142" max="5181" width="14.25" style="117" customWidth="1"/>
    <col min="5182" max="5376" width="9" style="117"/>
    <col min="5377" max="5377" width="12" style="117" customWidth="1"/>
    <col min="5378" max="5393" width="9.625" style="117" customWidth="1"/>
    <col min="5394" max="5395" width="8.5" style="117" customWidth="1"/>
    <col min="5396" max="5396" width="11.375" style="117" customWidth="1"/>
    <col min="5397" max="5397" width="10.875" style="117" customWidth="1"/>
    <col min="5398" max="5437" width="14.25" style="117" customWidth="1"/>
    <col min="5438" max="5632" width="9" style="117"/>
    <col min="5633" max="5633" width="12" style="117" customWidth="1"/>
    <col min="5634" max="5649" width="9.625" style="117" customWidth="1"/>
    <col min="5650" max="5651" width="8.5" style="117" customWidth="1"/>
    <col min="5652" max="5652" width="11.375" style="117" customWidth="1"/>
    <col min="5653" max="5653" width="10.875" style="117" customWidth="1"/>
    <col min="5654" max="5693" width="14.25" style="117" customWidth="1"/>
    <col min="5694" max="5888" width="9" style="117"/>
    <col min="5889" max="5889" width="12" style="117" customWidth="1"/>
    <col min="5890" max="5905" width="9.625" style="117" customWidth="1"/>
    <col min="5906" max="5907" width="8.5" style="117" customWidth="1"/>
    <col min="5908" max="5908" width="11.375" style="117" customWidth="1"/>
    <col min="5909" max="5909" width="10.875" style="117" customWidth="1"/>
    <col min="5910" max="5949" width="14.25" style="117" customWidth="1"/>
    <col min="5950" max="6144" width="9" style="117"/>
    <col min="6145" max="6145" width="12" style="117" customWidth="1"/>
    <col min="6146" max="6161" width="9.625" style="117" customWidth="1"/>
    <col min="6162" max="6163" width="8.5" style="117" customWidth="1"/>
    <col min="6164" max="6164" width="11.375" style="117" customWidth="1"/>
    <col min="6165" max="6165" width="10.875" style="117" customWidth="1"/>
    <col min="6166" max="6205" width="14.25" style="117" customWidth="1"/>
    <col min="6206" max="6400" width="9" style="117"/>
    <col min="6401" max="6401" width="12" style="117" customWidth="1"/>
    <col min="6402" max="6417" width="9.625" style="117" customWidth="1"/>
    <col min="6418" max="6419" width="8.5" style="117" customWidth="1"/>
    <col min="6420" max="6420" width="11.375" style="117" customWidth="1"/>
    <col min="6421" max="6421" width="10.875" style="117" customWidth="1"/>
    <col min="6422" max="6461" width="14.25" style="117" customWidth="1"/>
    <col min="6462" max="6656" width="9" style="117"/>
    <col min="6657" max="6657" width="12" style="117" customWidth="1"/>
    <col min="6658" max="6673" width="9.625" style="117" customWidth="1"/>
    <col min="6674" max="6675" width="8.5" style="117" customWidth="1"/>
    <col min="6676" max="6676" width="11.375" style="117" customWidth="1"/>
    <col min="6677" max="6677" width="10.875" style="117" customWidth="1"/>
    <col min="6678" max="6717" width="14.25" style="117" customWidth="1"/>
    <col min="6718" max="6912" width="9" style="117"/>
    <col min="6913" max="6913" width="12" style="117" customWidth="1"/>
    <col min="6914" max="6929" width="9.625" style="117" customWidth="1"/>
    <col min="6930" max="6931" width="8.5" style="117" customWidth="1"/>
    <col min="6932" max="6932" width="11.375" style="117" customWidth="1"/>
    <col min="6933" max="6933" width="10.875" style="117" customWidth="1"/>
    <col min="6934" max="6973" width="14.25" style="117" customWidth="1"/>
    <col min="6974" max="7168" width="9" style="117"/>
    <col min="7169" max="7169" width="12" style="117" customWidth="1"/>
    <col min="7170" max="7185" width="9.625" style="117" customWidth="1"/>
    <col min="7186" max="7187" width="8.5" style="117" customWidth="1"/>
    <col min="7188" max="7188" width="11.375" style="117" customWidth="1"/>
    <col min="7189" max="7189" width="10.875" style="117" customWidth="1"/>
    <col min="7190" max="7229" width="14.25" style="117" customWidth="1"/>
    <col min="7230" max="7424" width="9" style="117"/>
    <col min="7425" max="7425" width="12" style="117" customWidth="1"/>
    <col min="7426" max="7441" width="9.625" style="117" customWidth="1"/>
    <col min="7442" max="7443" width="8.5" style="117" customWidth="1"/>
    <col min="7444" max="7444" width="11.375" style="117" customWidth="1"/>
    <col min="7445" max="7445" width="10.875" style="117" customWidth="1"/>
    <col min="7446" max="7485" width="14.25" style="117" customWidth="1"/>
    <col min="7486" max="7680" width="9" style="117"/>
    <col min="7681" max="7681" width="12" style="117" customWidth="1"/>
    <col min="7682" max="7697" width="9.625" style="117" customWidth="1"/>
    <col min="7698" max="7699" width="8.5" style="117" customWidth="1"/>
    <col min="7700" max="7700" width="11.375" style="117" customWidth="1"/>
    <col min="7701" max="7701" width="10.875" style="117" customWidth="1"/>
    <col min="7702" max="7741" width="14.25" style="117" customWidth="1"/>
    <col min="7742" max="7936" width="9" style="117"/>
    <col min="7937" max="7937" width="12" style="117" customWidth="1"/>
    <col min="7938" max="7953" width="9.625" style="117" customWidth="1"/>
    <col min="7954" max="7955" width="8.5" style="117" customWidth="1"/>
    <col min="7956" max="7956" width="11.375" style="117" customWidth="1"/>
    <col min="7957" max="7957" width="10.875" style="117" customWidth="1"/>
    <col min="7958" max="7997" width="14.25" style="117" customWidth="1"/>
    <col min="7998" max="8192" width="9" style="117"/>
    <col min="8193" max="8193" width="12" style="117" customWidth="1"/>
    <col min="8194" max="8209" width="9.625" style="117" customWidth="1"/>
    <col min="8210" max="8211" width="8.5" style="117" customWidth="1"/>
    <col min="8212" max="8212" width="11.375" style="117" customWidth="1"/>
    <col min="8213" max="8213" width="10.875" style="117" customWidth="1"/>
    <col min="8214" max="8253" width="14.25" style="117" customWidth="1"/>
    <col min="8254" max="8448" width="9" style="117"/>
    <col min="8449" max="8449" width="12" style="117" customWidth="1"/>
    <col min="8450" max="8465" width="9.625" style="117" customWidth="1"/>
    <col min="8466" max="8467" width="8.5" style="117" customWidth="1"/>
    <col min="8468" max="8468" width="11.375" style="117" customWidth="1"/>
    <col min="8469" max="8469" width="10.875" style="117" customWidth="1"/>
    <col min="8470" max="8509" width="14.25" style="117" customWidth="1"/>
    <col min="8510" max="8704" width="9" style="117"/>
    <col min="8705" max="8705" width="12" style="117" customWidth="1"/>
    <col min="8706" max="8721" width="9.625" style="117" customWidth="1"/>
    <col min="8722" max="8723" width="8.5" style="117" customWidth="1"/>
    <col min="8724" max="8724" width="11.375" style="117" customWidth="1"/>
    <col min="8725" max="8725" width="10.875" style="117" customWidth="1"/>
    <col min="8726" max="8765" width="14.25" style="117" customWidth="1"/>
    <col min="8766" max="8960" width="9" style="117"/>
    <col min="8961" max="8961" width="12" style="117" customWidth="1"/>
    <col min="8962" max="8977" width="9.625" style="117" customWidth="1"/>
    <col min="8978" max="8979" width="8.5" style="117" customWidth="1"/>
    <col min="8980" max="8980" width="11.375" style="117" customWidth="1"/>
    <col min="8981" max="8981" width="10.875" style="117" customWidth="1"/>
    <col min="8982" max="9021" width="14.25" style="117" customWidth="1"/>
    <col min="9022" max="9216" width="9" style="117"/>
    <col min="9217" max="9217" width="12" style="117" customWidth="1"/>
    <col min="9218" max="9233" width="9.625" style="117" customWidth="1"/>
    <col min="9234" max="9235" width="8.5" style="117" customWidth="1"/>
    <col min="9236" max="9236" width="11.375" style="117" customWidth="1"/>
    <col min="9237" max="9237" width="10.875" style="117" customWidth="1"/>
    <col min="9238" max="9277" width="14.25" style="117" customWidth="1"/>
    <col min="9278" max="9472" width="9" style="117"/>
    <col min="9473" max="9473" width="12" style="117" customWidth="1"/>
    <col min="9474" max="9489" width="9.625" style="117" customWidth="1"/>
    <col min="9490" max="9491" width="8.5" style="117" customWidth="1"/>
    <col min="9492" max="9492" width="11.375" style="117" customWidth="1"/>
    <col min="9493" max="9493" width="10.875" style="117" customWidth="1"/>
    <col min="9494" max="9533" width="14.25" style="117" customWidth="1"/>
    <col min="9534" max="9728" width="9" style="117"/>
    <col min="9729" max="9729" width="12" style="117" customWidth="1"/>
    <col min="9730" max="9745" width="9.625" style="117" customWidth="1"/>
    <col min="9746" max="9747" width="8.5" style="117" customWidth="1"/>
    <col min="9748" max="9748" width="11.375" style="117" customWidth="1"/>
    <col min="9749" max="9749" width="10.875" style="117" customWidth="1"/>
    <col min="9750" max="9789" width="14.25" style="117" customWidth="1"/>
    <col min="9790" max="9984" width="9" style="117"/>
    <col min="9985" max="9985" width="12" style="117" customWidth="1"/>
    <col min="9986" max="10001" width="9.625" style="117" customWidth="1"/>
    <col min="10002" max="10003" width="8.5" style="117" customWidth="1"/>
    <col min="10004" max="10004" width="11.375" style="117" customWidth="1"/>
    <col min="10005" max="10005" width="10.875" style="117" customWidth="1"/>
    <col min="10006" max="10045" width="14.25" style="117" customWidth="1"/>
    <col min="10046" max="10240" width="9" style="117"/>
    <col min="10241" max="10241" width="12" style="117" customWidth="1"/>
    <col min="10242" max="10257" width="9.625" style="117" customWidth="1"/>
    <col min="10258" max="10259" width="8.5" style="117" customWidth="1"/>
    <col min="10260" max="10260" width="11.375" style="117" customWidth="1"/>
    <col min="10261" max="10261" width="10.875" style="117" customWidth="1"/>
    <col min="10262" max="10301" width="14.25" style="117" customWidth="1"/>
    <col min="10302" max="10496" width="9" style="117"/>
    <col min="10497" max="10497" width="12" style="117" customWidth="1"/>
    <col min="10498" max="10513" width="9.625" style="117" customWidth="1"/>
    <col min="10514" max="10515" width="8.5" style="117" customWidth="1"/>
    <col min="10516" max="10516" width="11.375" style="117" customWidth="1"/>
    <col min="10517" max="10517" width="10.875" style="117" customWidth="1"/>
    <col min="10518" max="10557" width="14.25" style="117" customWidth="1"/>
    <col min="10558" max="10752" width="9" style="117"/>
    <col min="10753" max="10753" width="12" style="117" customWidth="1"/>
    <col min="10754" max="10769" width="9.625" style="117" customWidth="1"/>
    <col min="10770" max="10771" width="8.5" style="117" customWidth="1"/>
    <col min="10772" max="10772" width="11.375" style="117" customWidth="1"/>
    <col min="10773" max="10773" width="10.875" style="117" customWidth="1"/>
    <col min="10774" max="10813" width="14.25" style="117" customWidth="1"/>
    <col min="10814" max="11008" width="9" style="117"/>
    <col min="11009" max="11009" width="12" style="117" customWidth="1"/>
    <col min="11010" max="11025" width="9.625" style="117" customWidth="1"/>
    <col min="11026" max="11027" width="8.5" style="117" customWidth="1"/>
    <col min="11028" max="11028" width="11.375" style="117" customWidth="1"/>
    <col min="11029" max="11029" width="10.875" style="117" customWidth="1"/>
    <col min="11030" max="11069" width="14.25" style="117" customWidth="1"/>
    <col min="11070" max="11264" width="9" style="117"/>
    <col min="11265" max="11265" width="12" style="117" customWidth="1"/>
    <col min="11266" max="11281" width="9.625" style="117" customWidth="1"/>
    <col min="11282" max="11283" width="8.5" style="117" customWidth="1"/>
    <col min="11284" max="11284" width="11.375" style="117" customWidth="1"/>
    <col min="11285" max="11285" width="10.875" style="117" customWidth="1"/>
    <col min="11286" max="11325" width="14.25" style="117" customWidth="1"/>
    <col min="11326" max="11520" width="9" style="117"/>
    <col min="11521" max="11521" width="12" style="117" customWidth="1"/>
    <col min="11522" max="11537" width="9.625" style="117" customWidth="1"/>
    <col min="11538" max="11539" width="8.5" style="117" customWidth="1"/>
    <col min="11540" max="11540" width="11.375" style="117" customWidth="1"/>
    <col min="11541" max="11541" width="10.875" style="117" customWidth="1"/>
    <col min="11542" max="11581" width="14.25" style="117" customWidth="1"/>
    <col min="11582" max="11776" width="9" style="117"/>
    <col min="11777" max="11777" width="12" style="117" customWidth="1"/>
    <col min="11778" max="11793" width="9.625" style="117" customWidth="1"/>
    <col min="11794" max="11795" width="8.5" style="117" customWidth="1"/>
    <col min="11796" max="11796" width="11.375" style="117" customWidth="1"/>
    <col min="11797" max="11797" width="10.875" style="117" customWidth="1"/>
    <col min="11798" max="11837" width="14.25" style="117" customWidth="1"/>
    <col min="11838" max="12032" width="9" style="117"/>
    <col min="12033" max="12033" width="12" style="117" customWidth="1"/>
    <col min="12034" max="12049" width="9.625" style="117" customWidth="1"/>
    <col min="12050" max="12051" width="8.5" style="117" customWidth="1"/>
    <col min="12052" max="12052" width="11.375" style="117" customWidth="1"/>
    <col min="12053" max="12053" width="10.875" style="117" customWidth="1"/>
    <col min="12054" max="12093" width="14.25" style="117" customWidth="1"/>
    <col min="12094" max="12288" width="9" style="117"/>
    <col min="12289" max="12289" width="12" style="117" customWidth="1"/>
    <col min="12290" max="12305" width="9.625" style="117" customWidth="1"/>
    <col min="12306" max="12307" width="8.5" style="117" customWidth="1"/>
    <col min="12308" max="12308" width="11.375" style="117" customWidth="1"/>
    <col min="12309" max="12309" width="10.875" style="117" customWidth="1"/>
    <col min="12310" max="12349" width="14.25" style="117" customWidth="1"/>
    <col min="12350" max="12544" width="9" style="117"/>
    <col min="12545" max="12545" width="12" style="117" customWidth="1"/>
    <col min="12546" max="12561" width="9.625" style="117" customWidth="1"/>
    <col min="12562" max="12563" width="8.5" style="117" customWidth="1"/>
    <col min="12564" max="12564" width="11.375" style="117" customWidth="1"/>
    <col min="12565" max="12565" width="10.875" style="117" customWidth="1"/>
    <col min="12566" max="12605" width="14.25" style="117" customWidth="1"/>
    <col min="12606" max="12800" width="9" style="117"/>
    <col min="12801" max="12801" width="12" style="117" customWidth="1"/>
    <col min="12802" max="12817" width="9.625" style="117" customWidth="1"/>
    <col min="12818" max="12819" width="8.5" style="117" customWidth="1"/>
    <col min="12820" max="12820" width="11.375" style="117" customWidth="1"/>
    <col min="12821" max="12821" width="10.875" style="117" customWidth="1"/>
    <col min="12822" max="12861" width="14.25" style="117" customWidth="1"/>
    <col min="12862" max="13056" width="9" style="117"/>
    <col min="13057" max="13057" width="12" style="117" customWidth="1"/>
    <col min="13058" max="13073" width="9.625" style="117" customWidth="1"/>
    <col min="13074" max="13075" width="8.5" style="117" customWidth="1"/>
    <col min="13076" max="13076" width="11.375" style="117" customWidth="1"/>
    <col min="13077" max="13077" width="10.875" style="117" customWidth="1"/>
    <col min="13078" max="13117" width="14.25" style="117" customWidth="1"/>
    <col min="13118" max="13312" width="9" style="117"/>
    <col min="13313" max="13313" width="12" style="117" customWidth="1"/>
    <col min="13314" max="13329" width="9.625" style="117" customWidth="1"/>
    <col min="13330" max="13331" width="8.5" style="117" customWidth="1"/>
    <col min="13332" max="13332" width="11.375" style="117" customWidth="1"/>
    <col min="13333" max="13333" width="10.875" style="117" customWidth="1"/>
    <col min="13334" max="13373" width="14.25" style="117" customWidth="1"/>
    <col min="13374" max="13568" width="9" style="117"/>
    <col min="13569" max="13569" width="12" style="117" customWidth="1"/>
    <col min="13570" max="13585" width="9.625" style="117" customWidth="1"/>
    <col min="13586" max="13587" width="8.5" style="117" customWidth="1"/>
    <col min="13588" max="13588" width="11.375" style="117" customWidth="1"/>
    <col min="13589" max="13589" width="10.875" style="117" customWidth="1"/>
    <col min="13590" max="13629" width="14.25" style="117" customWidth="1"/>
    <col min="13630" max="13824" width="9" style="117"/>
    <col min="13825" max="13825" width="12" style="117" customWidth="1"/>
    <col min="13826" max="13841" width="9.625" style="117" customWidth="1"/>
    <col min="13842" max="13843" width="8.5" style="117" customWidth="1"/>
    <col min="13844" max="13844" width="11.375" style="117" customWidth="1"/>
    <col min="13845" max="13845" width="10.875" style="117" customWidth="1"/>
    <col min="13846" max="13885" width="14.25" style="117" customWidth="1"/>
    <col min="13886" max="14080" width="9" style="117"/>
    <col min="14081" max="14081" width="12" style="117" customWidth="1"/>
    <col min="14082" max="14097" width="9.625" style="117" customWidth="1"/>
    <col min="14098" max="14099" width="8.5" style="117" customWidth="1"/>
    <col min="14100" max="14100" width="11.375" style="117" customWidth="1"/>
    <col min="14101" max="14101" width="10.875" style="117" customWidth="1"/>
    <col min="14102" max="14141" width="14.25" style="117" customWidth="1"/>
    <col min="14142" max="14336" width="9" style="117"/>
    <col min="14337" max="14337" width="12" style="117" customWidth="1"/>
    <col min="14338" max="14353" width="9.625" style="117" customWidth="1"/>
    <col min="14354" max="14355" width="8.5" style="117" customWidth="1"/>
    <col min="14356" max="14356" width="11.375" style="117" customWidth="1"/>
    <col min="14357" max="14357" width="10.875" style="117" customWidth="1"/>
    <col min="14358" max="14397" width="14.25" style="117" customWidth="1"/>
    <col min="14398" max="14592" width="9" style="117"/>
    <col min="14593" max="14593" width="12" style="117" customWidth="1"/>
    <col min="14594" max="14609" width="9.625" style="117" customWidth="1"/>
    <col min="14610" max="14611" width="8.5" style="117" customWidth="1"/>
    <col min="14612" max="14612" width="11.375" style="117" customWidth="1"/>
    <col min="14613" max="14613" width="10.875" style="117" customWidth="1"/>
    <col min="14614" max="14653" width="14.25" style="117" customWidth="1"/>
    <col min="14654" max="14848" width="9" style="117"/>
    <col min="14849" max="14849" width="12" style="117" customWidth="1"/>
    <col min="14850" max="14865" width="9.625" style="117" customWidth="1"/>
    <col min="14866" max="14867" width="8.5" style="117" customWidth="1"/>
    <col min="14868" max="14868" width="11.375" style="117" customWidth="1"/>
    <col min="14869" max="14869" width="10.875" style="117" customWidth="1"/>
    <col min="14870" max="14909" width="14.25" style="117" customWidth="1"/>
    <col min="14910" max="15104" width="9" style="117"/>
    <col min="15105" max="15105" width="12" style="117" customWidth="1"/>
    <col min="15106" max="15121" width="9.625" style="117" customWidth="1"/>
    <col min="15122" max="15123" width="8.5" style="117" customWidth="1"/>
    <col min="15124" max="15124" width="11.375" style="117" customWidth="1"/>
    <col min="15125" max="15125" width="10.875" style="117" customWidth="1"/>
    <col min="15126" max="15165" width="14.25" style="117" customWidth="1"/>
    <col min="15166" max="15360" width="9" style="117"/>
    <col min="15361" max="15361" width="12" style="117" customWidth="1"/>
    <col min="15362" max="15377" width="9.625" style="117" customWidth="1"/>
    <col min="15378" max="15379" width="8.5" style="117" customWidth="1"/>
    <col min="15380" max="15380" width="11.375" style="117" customWidth="1"/>
    <col min="15381" max="15381" width="10.875" style="117" customWidth="1"/>
    <col min="15382" max="15421" width="14.25" style="117" customWidth="1"/>
    <col min="15422" max="15616" width="9" style="117"/>
    <col min="15617" max="15617" width="12" style="117" customWidth="1"/>
    <col min="15618" max="15633" width="9.625" style="117" customWidth="1"/>
    <col min="15634" max="15635" width="8.5" style="117" customWidth="1"/>
    <col min="15636" max="15636" width="11.375" style="117" customWidth="1"/>
    <col min="15637" max="15637" width="10.875" style="117" customWidth="1"/>
    <col min="15638" max="15677" width="14.25" style="117" customWidth="1"/>
    <col min="15678" max="15872" width="9" style="117"/>
    <col min="15873" max="15873" width="12" style="117" customWidth="1"/>
    <col min="15874" max="15889" width="9.625" style="117" customWidth="1"/>
    <col min="15890" max="15891" width="8.5" style="117" customWidth="1"/>
    <col min="15892" max="15892" width="11.375" style="117" customWidth="1"/>
    <col min="15893" max="15893" width="10.875" style="117" customWidth="1"/>
    <col min="15894" max="15933" width="14.25" style="117" customWidth="1"/>
    <col min="15934" max="16128" width="9" style="117"/>
    <col min="16129" max="16129" width="12" style="117" customWidth="1"/>
    <col min="16130" max="16145" width="9.625" style="117" customWidth="1"/>
    <col min="16146" max="16147" width="8.5" style="117" customWidth="1"/>
    <col min="16148" max="16148" width="11.375" style="117" customWidth="1"/>
    <col min="16149" max="16149" width="10.875" style="117" customWidth="1"/>
    <col min="16150" max="16189" width="14.25" style="117" customWidth="1"/>
    <col min="16190" max="16384" width="9" style="117"/>
  </cols>
  <sheetData>
    <row r="1" spans="1:74" ht="20.25" customHeight="1">
      <c r="A1" s="539" t="s">
        <v>643</v>
      </c>
      <c r="B1" s="539"/>
      <c r="C1" s="539"/>
      <c r="D1" s="357"/>
      <c r="E1" s="357"/>
      <c r="F1" s="357"/>
      <c r="G1" s="357"/>
      <c r="H1" s="357"/>
      <c r="I1" s="357"/>
      <c r="J1" s="357"/>
      <c r="K1" s="357"/>
      <c r="L1" s="357"/>
      <c r="M1" s="357"/>
      <c r="N1" s="357"/>
      <c r="O1" s="357"/>
      <c r="P1" s="357"/>
      <c r="Q1" s="357"/>
      <c r="R1" s="357"/>
      <c r="S1" s="357"/>
      <c r="T1" s="357"/>
    </row>
    <row r="2" spans="1:74" ht="16.5" customHeight="1"/>
    <row r="3" spans="1:74" ht="18.75" customHeight="1">
      <c r="A3" s="118" t="s">
        <v>575</v>
      </c>
    </row>
    <row r="4" spans="1:74" ht="32.25" customHeight="1">
      <c r="A4" s="420" t="s">
        <v>642</v>
      </c>
      <c r="B4" s="96" t="s">
        <v>22</v>
      </c>
      <c r="C4" s="386" t="s">
        <v>169</v>
      </c>
      <c r="D4" s="386" t="s">
        <v>170</v>
      </c>
      <c r="E4" s="100" t="s">
        <v>171</v>
      </c>
      <c r="F4" s="100" t="s">
        <v>609</v>
      </c>
      <c r="G4" s="386" t="s">
        <v>148</v>
      </c>
      <c r="H4" s="386" t="s">
        <v>146</v>
      </c>
      <c r="I4" s="386" t="s">
        <v>172</v>
      </c>
      <c r="J4" s="99" t="s">
        <v>149</v>
      </c>
      <c r="K4" s="100" t="s">
        <v>173</v>
      </c>
      <c r="L4" s="99" t="s">
        <v>174</v>
      </c>
      <c r="M4" s="386" t="s">
        <v>175</v>
      </c>
      <c r="N4" s="386" t="s">
        <v>176</v>
      </c>
      <c r="O4" s="99" t="s">
        <v>177</v>
      </c>
      <c r="P4" s="99" t="s">
        <v>147</v>
      </c>
      <c r="Q4" s="98" t="s">
        <v>178</v>
      </c>
      <c r="R4" s="117"/>
      <c r="S4" s="117"/>
      <c r="T4" s="117"/>
      <c r="U4" s="117"/>
      <c r="V4" s="117"/>
      <c r="W4" s="117"/>
      <c r="X4" s="117"/>
      <c r="Y4" s="117"/>
      <c r="Z4" s="117"/>
      <c r="AA4" s="117"/>
      <c r="AB4" s="117"/>
      <c r="AC4" s="117"/>
      <c r="AD4" s="117"/>
      <c r="AE4" s="117"/>
      <c r="AF4" s="117"/>
      <c r="AG4" s="117"/>
      <c r="AH4" s="117"/>
      <c r="BV4" s="117"/>
    </row>
    <row r="5" spans="1:74" s="118" customFormat="1" ht="22.5" customHeight="1">
      <c r="A5" s="255" t="s">
        <v>23</v>
      </c>
      <c r="B5" s="332">
        <v>8140</v>
      </c>
      <c r="C5" s="333">
        <v>195</v>
      </c>
      <c r="D5" s="313">
        <v>4</v>
      </c>
      <c r="E5" s="333">
        <v>5229</v>
      </c>
      <c r="F5" s="291">
        <v>0</v>
      </c>
      <c r="G5" s="291">
        <v>0</v>
      </c>
      <c r="H5" s="333">
        <v>33</v>
      </c>
      <c r="I5" s="291">
        <v>0</v>
      </c>
      <c r="J5" s="333">
        <v>30</v>
      </c>
      <c r="K5" s="258">
        <v>556</v>
      </c>
      <c r="L5" s="258">
        <v>1149</v>
      </c>
      <c r="M5" s="291">
        <v>0</v>
      </c>
      <c r="N5" s="291">
        <v>0</v>
      </c>
      <c r="O5" s="333">
        <v>138</v>
      </c>
      <c r="P5" s="333">
        <v>180</v>
      </c>
      <c r="Q5" s="334">
        <v>21</v>
      </c>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row>
    <row r="6" spans="1:74" s="118" customFormat="1" ht="22.5" customHeight="1">
      <c r="A6" s="253" t="s">
        <v>89</v>
      </c>
      <c r="B6" s="335">
        <v>8226</v>
      </c>
      <c r="C6" s="260">
        <v>196</v>
      </c>
      <c r="D6" s="260">
        <v>3</v>
      </c>
      <c r="E6" s="260">
        <v>5241</v>
      </c>
      <c r="F6" s="260">
        <v>5</v>
      </c>
      <c r="G6" s="261">
        <v>106</v>
      </c>
      <c r="H6" s="260">
        <v>29</v>
      </c>
      <c r="I6" s="336">
        <v>3</v>
      </c>
      <c r="J6" s="260">
        <v>31</v>
      </c>
      <c r="K6" s="260">
        <v>87</v>
      </c>
      <c r="L6" s="260">
        <v>228</v>
      </c>
      <c r="M6" s="337">
        <v>1</v>
      </c>
      <c r="N6" s="337">
        <v>5</v>
      </c>
      <c r="O6" s="336">
        <v>141</v>
      </c>
      <c r="P6" s="336">
        <v>180</v>
      </c>
      <c r="Q6" s="338">
        <v>20</v>
      </c>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row>
    <row r="7" spans="1:74" s="118" customFormat="1" ht="22.5" customHeight="1">
      <c r="A7" s="253" t="s">
        <v>8</v>
      </c>
      <c r="B7" s="259">
        <f>SUM(C7:Q7,B15:Q15)</f>
        <v>8285</v>
      </c>
      <c r="C7" s="260">
        <v>196</v>
      </c>
      <c r="D7" s="260">
        <v>3</v>
      </c>
      <c r="E7" s="337">
        <v>5270</v>
      </c>
      <c r="F7" s="337">
        <v>7</v>
      </c>
      <c r="G7" s="337">
        <v>104</v>
      </c>
      <c r="H7" s="337">
        <v>30</v>
      </c>
      <c r="I7" s="337">
        <v>3</v>
      </c>
      <c r="J7" s="337">
        <v>32</v>
      </c>
      <c r="K7" s="337">
        <v>87</v>
      </c>
      <c r="L7" s="337">
        <v>236</v>
      </c>
      <c r="M7" s="337">
        <v>1</v>
      </c>
      <c r="N7" s="337">
        <v>6</v>
      </c>
      <c r="O7" s="337">
        <v>141</v>
      </c>
      <c r="P7" s="337">
        <v>177</v>
      </c>
      <c r="Q7" s="338">
        <v>20</v>
      </c>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row>
    <row r="8" spans="1:74" s="118" customFormat="1" ht="22.5" customHeight="1">
      <c r="A8" s="253" t="s">
        <v>9</v>
      </c>
      <c r="B8" s="259">
        <v>8333</v>
      </c>
      <c r="C8" s="260">
        <v>196</v>
      </c>
      <c r="D8" s="260">
        <v>3</v>
      </c>
      <c r="E8" s="337">
        <v>5251</v>
      </c>
      <c r="F8" s="337">
        <v>6</v>
      </c>
      <c r="G8" s="337">
        <v>99</v>
      </c>
      <c r="H8" s="337">
        <v>30</v>
      </c>
      <c r="I8" s="337">
        <v>3</v>
      </c>
      <c r="J8" s="337">
        <v>32</v>
      </c>
      <c r="K8" s="337">
        <v>87</v>
      </c>
      <c r="L8" s="337">
        <v>245</v>
      </c>
      <c r="M8" s="337">
        <v>1</v>
      </c>
      <c r="N8" s="337">
        <v>7</v>
      </c>
      <c r="O8" s="337">
        <v>142</v>
      </c>
      <c r="P8" s="337">
        <v>176</v>
      </c>
      <c r="Q8" s="338">
        <v>20</v>
      </c>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row>
    <row r="9" spans="1:74" s="118" customFormat="1" ht="22.5" customHeight="1">
      <c r="A9" s="253" t="s">
        <v>217</v>
      </c>
      <c r="B9" s="259">
        <v>10762</v>
      </c>
      <c r="C9" s="260">
        <v>204</v>
      </c>
      <c r="D9" s="260">
        <v>3</v>
      </c>
      <c r="E9" s="337">
        <v>6932</v>
      </c>
      <c r="F9" s="337">
        <v>8</v>
      </c>
      <c r="G9" s="337">
        <v>97</v>
      </c>
      <c r="H9" s="337">
        <v>32</v>
      </c>
      <c r="I9" s="337">
        <v>17</v>
      </c>
      <c r="J9" s="337">
        <v>35</v>
      </c>
      <c r="K9" s="337">
        <v>88</v>
      </c>
      <c r="L9" s="337">
        <v>297</v>
      </c>
      <c r="M9" s="337">
        <v>1</v>
      </c>
      <c r="N9" s="337">
        <v>9</v>
      </c>
      <c r="O9" s="337">
        <v>149</v>
      </c>
      <c r="P9" s="337">
        <v>188</v>
      </c>
      <c r="Q9" s="338">
        <v>20</v>
      </c>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row>
    <row r="10" spans="1:74" s="118" customFormat="1" ht="22.5" customHeight="1">
      <c r="A10" s="254" t="s">
        <v>222</v>
      </c>
      <c r="B10" s="339">
        <v>10943</v>
      </c>
      <c r="C10" s="296">
        <v>206</v>
      </c>
      <c r="D10" s="296">
        <v>3</v>
      </c>
      <c r="E10" s="340">
        <v>7023</v>
      </c>
      <c r="F10" s="340">
        <v>9</v>
      </c>
      <c r="G10" s="340">
        <v>97</v>
      </c>
      <c r="H10" s="340">
        <v>32</v>
      </c>
      <c r="I10" s="340">
        <v>17</v>
      </c>
      <c r="J10" s="340">
        <v>33</v>
      </c>
      <c r="K10" s="340">
        <v>94</v>
      </c>
      <c r="L10" s="340">
        <v>301</v>
      </c>
      <c r="M10" s="340">
        <v>1</v>
      </c>
      <c r="N10" s="340">
        <v>9</v>
      </c>
      <c r="O10" s="340">
        <v>151</v>
      </c>
      <c r="P10" s="340">
        <v>189</v>
      </c>
      <c r="Q10" s="341">
        <v>19</v>
      </c>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row>
    <row r="11" spans="1:74" ht="13.5" customHeight="1">
      <c r="A11" s="119"/>
      <c r="B11" s="119"/>
      <c r="C11" s="65"/>
      <c r="D11" s="119"/>
      <c r="E11" s="65"/>
      <c r="F11" s="65"/>
      <c r="G11" s="65"/>
      <c r="H11" s="119"/>
      <c r="I11" s="65"/>
      <c r="J11" s="119"/>
      <c r="K11" s="119"/>
      <c r="L11" s="119"/>
      <c r="M11" s="119"/>
      <c r="N11" s="119"/>
      <c r="O11" s="120"/>
      <c r="P11" s="120"/>
      <c r="Q11" s="120"/>
    </row>
    <row r="12" spans="1:74" ht="34.5" customHeight="1">
      <c r="A12" s="420" t="s">
        <v>642</v>
      </c>
      <c r="B12" s="386" t="s">
        <v>601</v>
      </c>
      <c r="C12" s="386" t="s">
        <v>600</v>
      </c>
      <c r="D12" s="122" t="s">
        <v>500</v>
      </c>
      <c r="E12" s="122" t="s">
        <v>179</v>
      </c>
      <c r="F12" s="122" t="s">
        <v>180</v>
      </c>
      <c r="G12" s="122" t="s">
        <v>181</v>
      </c>
      <c r="H12" s="122" t="s">
        <v>602</v>
      </c>
      <c r="I12" s="123" t="s">
        <v>182</v>
      </c>
      <c r="J12" s="121" t="s">
        <v>183</v>
      </c>
      <c r="K12" s="122" t="s">
        <v>184</v>
      </c>
      <c r="L12" s="122" t="s">
        <v>185</v>
      </c>
      <c r="M12" s="386" t="s">
        <v>603</v>
      </c>
      <c r="N12" s="386" t="s">
        <v>604</v>
      </c>
      <c r="O12" s="386" t="s">
        <v>186</v>
      </c>
      <c r="P12" s="386" t="s">
        <v>605</v>
      </c>
      <c r="Q12" s="395" t="s">
        <v>187</v>
      </c>
      <c r="R12" s="102"/>
      <c r="S12" s="102"/>
      <c r="T12" s="102"/>
      <c r="BV12" s="117"/>
    </row>
    <row r="13" spans="1:74" ht="22.5" customHeight="1">
      <c r="A13" s="255" t="s">
        <v>23</v>
      </c>
      <c r="B13" s="332">
        <v>1166</v>
      </c>
      <c r="C13" s="333">
        <v>223</v>
      </c>
      <c r="D13" s="333">
        <v>144</v>
      </c>
      <c r="E13" s="291">
        <v>0</v>
      </c>
      <c r="F13" s="333">
        <v>1</v>
      </c>
      <c r="G13" s="258">
        <v>47</v>
      </c>
      <c r="H13" s="333">
        <v>1</v>
      </c>
      <c r="I13" s="333">
        <v>6</v>
      </c>
      <c r="J13" s="291">
        <v>0</v>
      </c>
      <c r="K13" s="291">
        <v>0</v>
      </c>
      <c r="L13" s="258">
        <v>0</v>
      </c>
      <c r="M13" s="291">
        <v>0</v>
      </c>
      <c r="N13" s="333">
        <v>4</v>
      </c>
      <c r="O13" s="333">
        <v>5</v>
      </c>
      <c r="P13" s="333">
        <v>1</v>
      </c>
      <c r="Q13" s="334">
        <v>236</v>
      </c>
      <c r="R13" s="124"/>
      <c r="S13" s="124"/>
      <c r="T13" s="124"/>
      <c r="BU13" s="117"/>
      <c r="BV13" s="117"/>
    </row>
    <row r="14" spans="1:74" ht="22.5" customHeight="1">
      <c r="A14" s="253" t="s">
        <v>89</v>
      </c>
      <c r="B14" s="259">
        <v>1180</v>
      </c>
      <c r="C14" s="260">
        <v>223</v>
      </c>
      <c r="D14" s="260">
        <v>143</v>
      </c>
      <c r="E14" s="342">
        <v>123</v>
      </c>
      <c r="F14" s="260">
        <v>1</v>
      </c>
      <c r="G14" s="260">
        <v>5</v>
      </c>
      <c r="H14" s="260">
        <v>2</v>
      </c>
      <c r="I14" s="260">
        <v>6</v>
      </c>
      <c r="J14" s="342">
        <v>4</v>
      </c>
      <c r="K14" s="260">
        <v>0</v>
      </c>
      <c r="L14" s="260">
        <v>0</v>
      </c>
      <c r="M14" s="342">
        <v>1</v>
      </c>
      <c r="N14" s="261">
        <v>4</v>
      </c>
      <c r="O14" s="261">
        <v>7</v>
      </c>
      <c r="P14" s="261">
        <v>1</v>
      </c>
      <c r="Q14" s="343">
        <v>250</v>
      </c>
      <c r="R14" s="124"/>
      <c r="S14" s="124"/>
      <c r="T14" s="124"/>
      <c r="BU14" s="117"/>
      <c r="BV14" s="117"/>
    </row>
    <row r="15" spans="1:74" ht="22.5" customHeight="1">
      <c r="A15" s="253" t="s">
        <v>467</v>
      </c>
      <c r="B15" s="344">
        <v>1183</v>
      </c>
      <c r="C15" s="337">
        <v>228</v>
      </c>
      <c r="D15" s="342">
        <v>140</v>
      </c>
      <c r="E15" s="342">
        <v>123</v>
      </c>
      <c r="F15" s="342">
        <v>1</v>
      </c>
      <c r="G15" s="342">
        <v>6</v>
      </c>
      <c r="H15" s="342">
        <v>2</v>
      </c>
      <c r="I15" s="342">
        <v>6</v>
      </c>
      <c r="J15" s="342">
        <v>4</v>
      </c>
      <c r="K15" s="342">
        <v>0</v>
      </c>
      <c r="L15" s="342">
        <v>0</v>
      </c>
      <c r="M15" s="342">
        <v>1</v>
      </c>
      <c r="N15" s="342">
        <v>4</v>
      </c>
      <c r="O15" s="342">
        <v>7</v>
      </c>
      <c r="P15" s="342">
        <v>1</v>
      </c>
      <c r="Q15" s="345">
        <v>266</v>
      </c>
      <c r="R15" s="124"/>
      <c r="S15" s="124"/>
      <c r="T15" s="124"/>
      <c r="BU15" s="117"/>
      <c r="BV15" s="117"/>
    </row>
    <row r="16" spans="1:74" ht="22.5" customHeight="1">
      <c r="A16" s="253" t="s">
        <v>468</v>
      </c>
      <c r="B16" s="344">
        <v>1206</v>
      </c>
      <c r="C16" s="337">
        <v>229</v>
      </c>
      <c r="D16" s="342">
        <v>138</v>
      </c>
      <c r="E16" s="342">
        <v>123</v>
      </c>
      <c r="F16" s="342">
        <v>1</v>
      </c>
      <c r="G16" s="342">
        <v>8</v>
      </c>
      <c r="H16" s="342">
        <v>2</v>
      </c>
      <c r="I16" s="342">
        <v>5</v>
      </c>
      <c r="J16" s="342">
        <v>4</v>
      </c>
      <c r="K16" s="342">
        <v>0</v>
      </c>
      <c r="L16" s="342">
        <v>0</v>
      </c>
      <c r="M16" s="342">
        <v>2</v>
      </c>
      <c r="N16" s="342">
        <v>4</v>
      </c>
      <c r="O16" s="342">
        <v>7</v>
      </c>
      <c r="P16" s="342">
        <v>1</v>
      </c>
      <c r="Q16" s="345">
        <v>305</v>
      </c>
      <c r="R16" s="125"/>
      <c r="S16" s="125"/>
      <c r="T16" s="124"/>
      <c r="U16" s="126"/>
      <c r="V16" s="126"/>
      <c r="W16" s="126"/>
      <c r="X16" s="126"/>
      <c r="BV16" s="117"/>
    </row>
    <row r="17" spans="1:74" ht="22.5" customHeight="1">
      <c r="A17" s="253" t="s">
        <v>469</v>
      </c>
      <c r="B17" s="344">
        <v>1383</v>
      </c>
      <c r="C17" s="337">
        <v>346</v>
      </c>
      <c r="D17" s="342">
        <v>139</v>
      </c>
      <c r="E17" s="342">
        <v>159</v>
      </c>
      <c r="F17" s="342">
        <v>44</v>
      </c>
      <c r="G17" s="342">
        <v>15</v>
      </c>
      <c r="H17" s="342">
        <v>2</v>
      </c>
      <c r="I17" s="342">
        <v>5</v>
      </c>
      <c r="J17" s="342">
        <v>4</v>
      </c>
      <c r="K17" s="342">
        <v>0</v>
      </c>
      <c r="L17" s="342">
        <v>0</v>
      </c>
      <c r="M17" s="342">
        <v>2</v>
      </c>
      <c r="N17" s="342">
        <v>5</v>
      </c>
      <c r="O17" s="342">
        <v>7</v>
      </c>
      <c r="P17" s="342">
        <v>1</v>
      </c>
      <c r="Q17" s="345">
        <v>570</v>
      </c>
      <c r="R17" s="125"/>
      <c r="S17" s="125"/>
      <c r="T17" s="124"/>
      <c r="U17" s="126"/>
      <c r="V17" s="126"/>
      <c r="W17" s="126"/>
      <c r="X17" s="126"/>
      <c r="BV17" s="117"/>
    </row>
    <row r="18" spans="1:74" ht="22.5" customHeight="1">
      <c r="A18" s="254" t="s">
        <v>470</v>
      </c>
      <c r="B18" s="346">
        <v>1388</v>
      </c>
      <c r="C18" s="340">
        <v>356</v>
      </c>
      <c r="D18" s="347">
        <v>137</v>
      </c>
      <c r="E18" s="347">
        <v>159</v>
      </c>
      <c r="F18" s="347">
        <v>42</v>
      </c>
      <c r="G18" s="347">
        <v>17</v>
      </c>
      <c r="H18" s="347">
        <v>2</v>
      </c>
      <c r="I18" s="347">
        <v>5</v>
      </c>
      <c r="J18" s="347">
        <v>4</v>
      </c>
      <c r="K18" s="347">
        <v>0</v>
      </c>
      <c r="L18" s="347">
        <v>0</v>
      </c>
      <c r="M18" s="347">
        <v>2</v>
      </c>
      <c r="N18" s="347">
        <v>7</v>
      </c>
      <c r="O18" s="347">
        <v>7</v>
      </c>
      <c r="P18" s="347">
        <v>1</v>
      </c>
      <c r="Q18" s="348">
        <v>632</v>
      </c>
      <c r="R18" s="125"/>
      <c r="S18" s="125"/>
      <c r="T18" s="124"/>
      <c r="U18" s="126"/>
      <c r="V18" s="126"/>
      <c r="W18" s="126"/>
      <c r="X18" s="126"/>
      <c r="BV18" s="117"/>
    </row>
    <row r="19" spans="1:74" ht="15.75" customHeight="1">
      <c r="A19" s="102"/>
      <c r="B19" s="127"/>
      <c r="C19" s="127"/>
      <c r="D19" s="128"/>
      <c r="E19" s="128"/>
      <c r="F19" s="128"/>
      <c r="G19" s="128"/>
      <c r="H19" s="128"/>
      <c r="I19" s="128"/>
      <c r="J19" s="128"/>
      <c r="K19" s="128"/>
      <c r="L19" s="128"/>
      <c r="M19" s="128"/>
      <c r="N19" s="128"/>
      <c r="O19" s="128"/>
      <c r="P19" s="128"/>
      <c r="Q19" s="128"/>
      <c r="R19" s="125"/>
      <c r="S19" s="125"/>
      <c r="T19" s="124"/>
      <c r="U19" s="126"/>
      <c r="V19" s="126"/>
      <c r="W19" s="126"/>
      <c r="X19" s="126"/>
      <c r="BV19" s="117"/>
    </row>
    <row r="20" spans="1:74" ht="15" customHeight="1">
      <c r="A20" s="540" t="s">
        <v>471</v>
      </c>
      <c r="B20" s="540"/>
      <c r="Q20" s="102"/>
      <c r="R20" s="102"/>
      <c r="S20" s="102"/>
    </row>
    <row r="21" spans="1:74" ht="15" customHeight="1">
      <c r="A21" s="540" t="s">
        <v>626</v>
      </c>
      <c r="B21" s="540"/>
      <c r="C21" s="540"/>
      <c r="D21" s="540"/>
      <c r="E21" s="540"/>
      <c r="F21" s="540"/>
      <c r="G21" s="540"/>
      <c r="H21" s="540"/>
    </row>
    <row r="22" spans="1:74" ht="15" customHeight="1">
      <c r="A22" s="540" t="s">
        <v>581</v>
      </c>
      <c r="B22" s="540"/>
      <c r="C22" s="540"/>
      <c r="D22" s="540"/>
      <c r="E22" s="540"/>
    </row>
    <row r="23" spans="1:74" ht="15" customHeight="1">
      <c r="A23" s="540" t="s">
        <v>627</v>
      </c>
      <c r="B23" s="540"/>
      <c r="C23" s="540"/>
      <c r="D23" s="540"/>
      <c r="E23" s="540"/>
    </row>
    <row r="24" spans="1:74" ht="15" customHeight="1">
      <c r="A24" s="540" t="s">
        <v>628</v>
      </c>
      <c r="B24" s="540"/>
      <c r="C24" s="540"/>
      <c r="D24" s="540"/>
      <c r="E24" s="540"/>
    </row>
    <row r="25" spans="1:74" ht="15" customHeight="1">
      <c r="A25" s="540" t="s">
        <v>582</v>
      </c>
      <c r="B25" s="540"/>
      <c r="C25" s="540"/>
      <c r="D25" s="540"/>
      <c r="E25" s="540"/>
      <c r="F25" s="540"/>
    </row>
    <row r="26" spans="1:74" ht="15" customHeight="1">
      <c r="A26" s="540" t="s">
        <v>629</v>
      </c>
      <c r="B26" s="540"/>
      <c r="C26" s="540"/>
      <c r="D26" s="540"/>
      <c r="E26" s="540"/>
      <c r="F26" s="540"/>
      <c r="G26" s="540"/>
      <c r="H26" s="540"/>
    </row>
    <row r="27" spans="1:74" ht="15" customHeight="1">
      <c r="A27" s="541" t="s">
        <v>630</v>
      </c>
      <c r="B27" s="541"/>
      <c r="C27" s="541"/>
      <c r="D27" s="541"/>
      <c r="E27" s="541"/>
      <c r="F27" s="541"/>
      <c r="G27" s="541"/>
    </row>
    <row r="28" spans="1:74" ht="15" customHeight="1">
      <c r="A28" s="541" t="s">
        <v>631</v>
      </c>
      <c r="B28" s="541"/>
      <c r="C28" s="541"/>
      <c r="D28" s="541"/>
    </row>
    <row r="30" spans="1:74" s="135" customFormat="1" ht="36.75" hidden="1" customHeight="1">
      <c r="A30" s="129" t="s">
        <v>472</v>
      </c>
      <c r="B30" s="130" t="s">
        <v>473</v>
      </c>
      <c r="C30" s="131" t="s">
        <v>474</v>
      </c>
      <c r="D30" s="130" t="s">
        <v>475</v>
      </c>
      <c r="E30" s="131" t="s">
        <v>476</v>
      </c>
      <c r="F30" s="132" t="s">
        <v>477</v>
      </c>
      <c r="G30" s="130" t="s">
        <v>478</v>
      </c>
      <c r="H30" s="132" t="s">
        <v>479</v>
      </c>
      <c r="I30" s="133" t="s">
        <v>480</v>
      </c>
      <c r="J30" s="133" t="s">
        <v>481</v>
      </c>
      <c r="K30" s="133" t="s">
        <v>482</v>
      </c>
      <c r="L30" s="130" t="s">
        <v>483</v>
      </c>
      <c r="M30" s="131" t="s">
        <v>484</v>
      </c>
      <c r="N30" s="134" t="s">
        <v>485</v>
      </c>
      <c r="O30" s="104"/>
      <c r="P30" s="104"/>
    </row>
    <row r="31" spans="1:74" s="135" customFormat="1" ht="24.95" hidden="1" customHeight="1">
      <c r="A31" s="136">
        <v>2007</v>
      </c>
      <c r="B31" s="137">
        <v>7914</v>
      </c>
      <c r="C31" s="137">
        <v>5128</v>
      </c>
      <c r="D31" s="137">
        <v>27</v>
      </c>
      <c r="E31" s="137">
        <v>98</v>
      </c>
      <c r="F31" s="137">
        <v>31</v>
      </c>
      <c r="G31" s="137">
        <v>187</v>
      </c>
      <c r="H31" s="137">
        <v>173</v>
      </c>
      <c r="I31" s="137">
        <v>24</v>
      </c>
      <c r="J31" s="137">
        <v>190</v>
      </c>
      <c r="K31" s="138" t="s">
        <v>486</v>
      </c>
      <c r="L31" s="137">
        <v>130</v>
      </c>
      <c r="M31" s="137">
        <v>5</v>
      </c>
      <c r="N31" s="139">
        <v>83</v>
      </c>
      <c r="O31" s="104"/>
      <c r="P31" s="104"/>
    </row>
    <row r="32" spans="1:74" s="135" customFormat="1" ht="24.95" hidden="1" customHeight="1">
      <c r="A32" s="136">
        <v>2008</v>
      </c>
      <c r="B32" s="137">
        <v>8003</v>
      </c>
      <c r="C32" s="137">
        <v>5179</v>
      </c>
      <c r="D32" s="137">
        <v>24</v>
      </c>
      <c r="E32" s="137">
        <v>106</v>
      </c>
      <c r="F32" s="137">
        <v>31</v>
      </c>
      <c r="G32" s="137">
        <v>183</v>
      </c>
      <c r="H32" s="137">
        <v>182</v>
      </c>
      <c r="I32" s="137">
        <v>28</v>
      </c>
      <c r="J32" s="137">
        <v>195</v>
      </c>
      <c r="K32" s="138" t="s">
        <v>486</v>
      </c>
      <c r="L32" s="137">
        <v>132</v>
      </c>
      <c r="M32" s="137">
        <v>6</v>
      </c>
      <c r="N32" s="139">
        <v>89</v>
      </c>
      <c r="O32" s="104"/>
      <c r="P32" s="104"/>
    </row>
    <row r="33" spans="1:16" s="135" customFormat="1" ht="24.95" hidden="1" customHeight="1">
      <c r="A33" s="136">
        <v>2009</v>
      </c>
      <c r="B33" s="137">
        <v>8060</v>
      </c>
      <c r="C33" s="137">
        <v>5210</v>
      </c>
      <c r="D33" s="137">
        <v>21</v>
      </c>
      <c r="E33" s="137">
        <v>111</v>
      </c>
      <c r="F33" s="137">
        <v>31</v>
      </c>
      <c r="G33" s="137">
        <v>182</v>
      </c>
      <c r="H33" s="137">
        <v>188</v>
      </c>
      <c r="I33" s="137">
        <v>29</v>
      </c>
      <c r="J33" s="139">
        <v>193</v>
      </c>
      <c r="K33" s="140">
        <v>4</v>
      </c>
      <c r="L33" s="137">
        <v>120</v>
      </c>
      <c r="M33" s="137">
        <v>6</v>
      </c>
      <c r="N33" s="139">
        <v>90</v>
      </c>
      <c r="O33" s="104"/>
      <c r="P33" s="104"/>
    </row>
    <row r="34" spans="1:16" s="135" customFormat="1" ht="24.95" hidden="1" customHeight="1">
      <c r="A34" s="136">
        <v>2010</v>
      </c>
      <c r="B34" s="137">
        <v>8140</v>
      </c>
      <c r="C34" s="137">
        <v>5229</v>
      </c>
      <c r="D34" s="137">
        <v>21</v>
      </c>
      <c r="E34" s="137">
        <v>113</v>
      </c>
      <c r="F34" s="137">
        <v>33</v>
      </c>
      <c r="G34" s="137">
        <v>180</v>
      </c>
      <c r="H34" s="137">
        <v>199</v>
      </c>
      <c r="I34" s="137">
        <v>30</v>
      </c>
      <c r="J34" s="137">
        <v>195</v>
      </c>
      <c r="K34" s="138">
        <v>4</v>
      </c>
      <c r="L34" s="137">
        <v>138</v>
      </c>
      <c r="M34" s="137">
        <v>6</v>
      </c>
      <c r="N34" s="139">
        <v>89</v>
      </c>
      <c r="O34" s="104"/>
      <c r="P34" s="104"/>
    </row>
    <row r="35" spans="1:16" s="135" customFormat="1" ht="15" hidden="1" customHeight="1">
      <c r="A35" s="104"/>
      <c r="B35" s="104"/>
      <c r="C35" s="104"/>
      <c r="D35" s="104"/>
      <c r="E35" s="104"/>
      <c r="F35" s="104"/>
      <c r="G35" s="104"/>
      <c r="H35" s="104"/>
      <c r="I35" s="104"/>
      <c r="J35" s="104"/>
      <c r="K35" s="104"/>
      <c r="L35" s="104"/>
      <c r="M35" s="104"/>
      <c r="N35" s="104"/>
      <c r="O35" s="104"/>
      <c r="P35" s="104"/>
    </row>
    <row r="36" spans="1:16" s="135" customFormat="1" ht="39" hidden="1" customHeight="1">
      <c r="A36" s="129" t="s">
        <v>472</v>
      </c>
      <c r="B36" s="133" t="s">
        <v>487</v>
      </c>
      <c r="C36" s="133" t="s">
        <v>488</v>
      </c>
      <c r="D36" s="132" t="s">
        <v>489</v>
      </c>
      <c r="E36" s="131" t="s">
        <v>490</v>
      </c>
      <c r="F36" s="131" t="s">
        <v>491</v>
      </c>
      <c r="G36" s="132" t="s">
        <v>492</v>
      </c>
      <c r="H36" s="133" t="s">
        <v>493</v>
      </c>
      <c r="I36" s="131" t="s">
        <v>494</v>
      </c>
      <c r="J36" s="133" t="s">
        <v>495</v>
      </c>
      <c r="K36" s="141" t="s">
        <v>496</v>
      </c>
      <c r="L36" s="133" t="s">
        <v>497</v>
      </c>
      <c r="M36" s="133" t="s">
        <v>498</v>
      </c>
      <c r="N36" s="142" t="s">
        <v>499</v>
      </c>
      <c r="O36" s="104"/>
      <c r="P36" s="104"/>
    </row>
    <row r="37" spans="1:16" s="135" customFormat="1" ht="24.95" hidden="1" customHeight="1">
      <c r="A37" s="136">
        <v>2007</v>
      </c>
      <c r="B37" s="137">
        <v>1140</v>
      </c>
      <c r="C37" s="137">
        <v>215</v>
      </c>
      <c r="D37" s="137">
        <v>115</v>
      </c>
      <c r="E37" s="138">
        <v>0</v>
      </c>
      <c r="F37" s="137">
        <v>1</v>
      </c>
      <c r="G37" s="137">
        <v>5</v>
      </c>
      <c r="H37" s="137">
        <v>1</v>
      </c>
      <c r="I37" s="137">
        <v>138</v>
      </c>
      <c r="J37" s="137">
        <v>4</v>
      </c>
      <c r="K37" s="139">
        <v>5</v>
      </c>
      <c r="L37" s="137">
        <v>1</v>
      </c>
      <c r="M37" s="137">
        <v>213</v>
      </c>
      <c r="N37" s="139">
        <v>0</v>
      </c>
      <c r="O37" s="104"/>
      <c r="P37" s="104"/>
    </row>
    <row r="38" spans="1:16" s="135" customFormat="1" ht="24.95" hidden="1" customHeight="1">
      <c r="A38" s="136">
        <v>2008</v>
      </c>
      <c r="B38" s="137">
        <v>1146</v>
      </c>
      <c r="C38" s="137">
        <v>213</v>
      </c>
      <c r="D38" s="137">
        <v>115</v>
      </c>
      <c r="E38" s="138">
        <v>0</v>
      </c>
      <c r="F38" s="137">
        <v>1</v>
      </c>
      <c r="G38" s="137">
        <v>5</v>
      </c>
      <c r="H38" s="137">
        <v>1</v>
      </c>
      <c r="I38" s="137">
        <v>142</v>
      </c>
      <c r="J38" s="137">
        <v>4</v>
      </c>
      <c r="K38" s="139">
        <v>5</v>
      </c>
      <c r="L38" s="137">
        <v>1</v>
      </c>
      <c r="M38" s="137">
        <v>215</v>
      </c>
      <c r="N38" s="139">
        <v>0</v>
      </c>
      <c r="O38" s="104"/>
      <c r="P38" s="104"/>
    </row>
    <row r="39" spans="1:16" s="135" customFormat="1" ht="24.95" hidden="1" customHeight="1">
      <c r="A39" s="136">
        <v>2009</v>
      </c>
      <c r="B39" s="137">
        <v>1152</v>
      </c>
      <c r="C39" s="137">
        <v>222</v>
      </c>
      <c r="D39" s="137">
        <v>114</v>
      </c>
      <c r="E39" s="138">
        <v>0</v>
      </c>
      <c r="F39" s="137">
        <v>1</v>
      </c>
      <c r="G39" s="137">
        <v>5</v>
      </c>
      <c r="H39" s="137">
        <v>1</v>
      </c>
      <c r="I39" s="137">
        <v>144</v>
      </c>
      <c r="J39" s="137">
        <v>4</v>
      </c>
      <c r="K39" s="139">
        <v>5</v>
      </c>
      <c r="L39" s="137">
        <v>1</v>
      </c>
      <c r="M39" s="137">
        <v>226</v>
      </c>
      <c r="N39" s="139">
        <v>0</v>
      </c>
      <c r="O39" s="104"/>
      <c r="P39" s="104"/>
    </row>
    <row r="40" spans="1:16" s="135" customFormat="1" ht="24.95" hidden="1" customHeight="1">
      <c r="A40" s="136">
        <v>2010</v>
      </c>
      <c r="B40" s="137">
        <v>1166</v>
      </c>
      <c r="C40" s="137">
        <v>223</v>
      </c>
      <c r="D40" s="137">
        <v>117</v>
      </c>
      <c r="E40" s="138">
        <v>0</v>
      </c>
      <c r="F40" s="137">
        <v>1</v>
      </c>
      <c r="G40" s="137">
        <v>5</v>
      </c>
      <c r="H40" s="137">
        <v>1</v>
      </c>
      <c r="I40" s="137">
        <v>144</v>
      </c>
      <c r="J40" s="137">
        <v>4</v>
      </c>
      <c r="K40" s="137">
        <v>5</v>
      </c>
      <c r="L40" s="137">
        <v>1</v>
      </c>
      <c r="M40" s="137">
        <v>236</v>
      </c>
      <c r="N40" s="139">
        <v>0</v>
      </c>
      <c r="O40" s="104"/>
      <c r="P40" s="104"/>
    </row>
  </sheetData>
  <mergeCells count="10">
    <mergeCell ref="A24:E24"/>
    <mergeCell ref="A25:F25"/>
    <mergeCell ref="A26:H26"/>
    <mergeCell ref="A27:G27"/>
    <mergeCell ref="A28:D28"/>
    <mergeCell ref="A1:C1"/>
    <mergeCell ref="A20:B20"/>
    <mergeCell ref="A21:H21"/>
    <mergeCell ref="A22:E22"/>
    <mergeCell ref="A23:E23"/>
  </mergeCells>
  <phoneticPr fontId="1" type="noConversion"/>
  <dataValidations count="1">
    <dataValidation type="whole" operator="greaterThanOrEqual" allowBlank="1" showInputMessage="1" showErrorMessage="1" errorTitle="숫자 입력란~~~~~~~" sqref="B65553:Q65554 IX65553:JM65554 ST65553:TI65554 ACP65553:ADE65554 AML65553:ANA65554 AWH65553:AWW65554 BGD65553:BGS65554 BPZ65553:BQO65554 BZV65553:CAK65554 CJR65553:CKG65554 CTN65553:CUC65554 DDJ65553:DDY65554 DNF65553:DNU65554 DXB65553:DXQ65554 EGX65553:EHM65554 EQT65553:ERI65554 FAP65553:FBE65554 FKL65553:FLA65554 FUH65553:FUW65554 GED65553:GES65554 GNZ65553:GOO65554 GXV65553:GYK65554 HHR65553:HIG65554 HRN65553:HSC65554 IBJ65553:IBY65554 ILF65553:ILU65554 IVB65553:IVQ65554 JEX65553:JFM65554 JOT65553:JPI65554 JYP65553:JZE65554 KIL65553:KJA65554 KSH65553:KSW65554 LCD65553:LCS65554 LLZ65553:LMO65554 LVV65553:LWK65554 MFR65553:MGG65554 MPN65553:MQC65554 MZJ65553:MZY65554 NJF65553:NJU65554 NTB65553:NTQ65554 OCX65553:ODM65554 OMT65553:ONI65554 OWP65553:OXE65554 PGL65553:PHA65554 PQH65553:PQW65554 QAD65553:QAS65554 QJZ65553:QKO65554 QTV65553:QUK65554 RDR65553:REG65554 RNN65553:ROC65554 RXJ65553:RXY65554 SHF65553:SHU65554 SRB65553:SRQ65554 TAX65553:TBM65554 TKT65553:TLI65554 TUP65553:TVE65554 UEL65553:UFA65554 UOH65553:UOW65554 UYD65553:UYS65554 VHZ65553:VIO65554 VRV65553:VSK65554 WBR65553:WCG65554 WLN65553:WMC65554 WVJ65553:WVY65554 B131089:Q131090 IX131089:JM131090 ST131089:TI131090 ACP131089:ADE131090 AML131089:ANA131090 AWH131089:AWW131090 BGD131089:BGS131090 BPZ131089:BQO131090 BZV131089:CAK131090 CJR131089:CKG131090 CTN131089:CUC131090 DDJ131089:DDY131090 DNF131089:DNU131090 DXB131089:DXQ131090 EGX131089:EHM131090 EQT131089:ERI131090 FAP131089:FBE131090 FKL131089:FLA131090 FUH131089:FUW131090 GED131089:GES131090 GNZ131089:GOO131090 GXV131089:GYK131090 HHR131089:HIG131090 HRN131089:HSC131090 IBJ131089:IBY131090 ILF131089:ILU131090 IVB131089:IVQ131090 JEX131089:JFM131090 JOT131089:JPI131090 JYP131089:JZE131090 KIL131089:KJA131090 KSH131089:KSW131090 LCD131089:LCS131090 LLZ131089:LMO131090 LVV131089:LWK131090 MFR131089:MGG131090 MPN131089:MQC131090 MZJ131089:MZY131090 NJF131089:NJU131090 NTB131089:NTQ131090 OCX131089:ODM131090 OMT131089:ONI131090 OWP131089:OXE131090 PGL131089:PHA131090 PQH131089:PQW131090 QAD131089:QAS131090 QJZ131089:QKO131090 QTV131089:QUK131090 RDR131089:REG131090 RNN131089:ROC131090 RXJ131089:RXY131090 SHF131089:SHU131090 SRB131089:SRQ131090 TAX131089:TBM131090 TKT131089:TLI131090 TUP131089:TVE131090 UEL131089:UFA131090 UOH131089:UOW131090 UYD131089:UYS131090 VHZ131089:VIO131090 VRV131089:VSK131090 WBR131089:WCG131090 WLN131089:WMC131090 WVJ131089:WVY131090 B196625:Q196626 IX196625:JM196626 ST196625:TI196626 ACP196625:ADE196626 AML196625:ANA196626 AWH196625:AWW196626 BGD196625:BGS196626 BPZ196625:BQO196626 BZV196625:CAK196626 CJR196625:CKG196626 CTN196625:CUC196626 DDJ196625:DDY196626 DNF196625:DNU196626 DXB196625:DXQ196626 EGX196625:EHM196626 EQT196625:ERI196626 FAP196625:FBE196626 FKL196625:FLA196626 FUH196625:FUW196626 GED196625:GES196626 GNZ196625:GOO196626 GXV196625:GYK196626 HHR196625:HIG196626 HRN196625:HSC196626 IBJ196625:IBY196626 ILF196625:ILU196626 IVB196625:IVQ196626 JEX196625:JFM196626 JOT196625:JPI196626 JYP196625:JZE196626 KIL196625:KJA196626 KSH196625:KSW196626 LCD196625:LCS196626 LLZ196625:LMO196626 LVV196625:LWK196626 MFR196625:MGG196626 MPN196625:MQC196626 MZJ196625:MZY196626 NJF196625:NJU196626 NTB196625:NTQ196626 OCX196625:ODM196626 OMT196625:ONI196626 OWP196625:OXE196626 PGL196625:PHA196626 PQH196625:PQW196626 QAD196625:QAS196626 QJZ196625:QKO196626 QTV196625:QUK196626 RDR196625:REG196626 RNN196625:ROC196626 RXJ196625:RXY196626 SHF196625:SHU196626 SRB196625:SRQ196626 TAX196625:TBM196626 TKT196625:TLI196626 TUP196625:TVE196626 UEL196625:UFA196626 UOH196625:UOW196626 UYD196625:UYS196626 VHZ196625:VIO196626 VRV196625:VSK196626 WBR196625:WCG196626 WLN196625:WMC196626 WVJ196625:WVY196626 B262161:Q262162 IX262161:JM262162 ST262161:TI262162 ACP262161:ADE262162 AML262161:ANA262162 AWH262161:AWW262162 BGD262161:BGS262162 BPZ262161:BQO262162 BZV262161:CAK262162 CJR262161:CKG262162 CTN262161:CUC262162 DDJ262161:DDY262162 DNF262161:DNU262162 DXB262161:DXQ262162 EGX262161:EHM262162 EQT262161:ERI262162 FAP262161:FBE262162 FKL262161:FLA262162 FUH262161:FUW262162 GED262161:GES262162 GNZ262161:GOO262162 GXV262161:GYK262162 HHR262161:HIG262162 HRN262161:HSC262162 IBJ262161:IBY262162 ILF262161:ILU262162 IVB262161:IVQ262162 JEX262161:JFM262162 JOT262161:JPI262162 JYP262161:JZE262162 KIL262161:KJA262162 KSH262161:KSW262162 LCD262161:LCS262162 LLZ262161:LMO262162 LVV262161:LWK262162 MFR262161:MGG262162 MPN262161:MQC262162 MZJ262161:MZY262162 NJF262161:NJU262162 NTB262161:NTQ262162 OCX262161:ODM262162 OMT262161:ONI262162 OWP262161:OXE262162 PGL262161:PHA262162 PQH262161:PQW262162 QAD262161:QAS262162 QJZ262161:QKO262162 QTV262161:QUK262162 RDR262161:REG262162 RNN262161:ROC262162 RXJ262161:RXY262162 SHF262161:SHU262162 SRB262161:SRQ262162 TAX262161:TBM262162 TKT262161:TLI262162 TUP262161:TVE262162 UEL262161:UFA262162 UOH262161:UOW262162 UYD262161:UYS262162 VHZ262161:VIO262162 VRV262161:VSK262162 WBR262161:WCG262162 WLN262161:WMC262162 WVJ262161:WVY262162 B327697:Q327698 IX327697:JM327698 ST327697:TI327698 ACP327697:ADE327698 AML327697:ANA327698 AWH327697:AWW327698 BGD327697:BGS327698 BPZ327697:BQO327698 BZV327697:CAK327698 CJR327697:CKG327698 CTN327697:CUC327698 DDJ327697:DDY327698 DNF327697:DNU327698 DXB327697:DXQ327698 EGX327697:EHM327698 EQT327697:ERI327698 FAP327697:FBE327698 FKL327697:FLA327698 FUH327697:FUW327698 GED327697:GES327698 GNZ327697:GOO327698 GXV327697:GYK327698 HHR327697:HIG327698 HRN327697:HSC327698 IBJ327697:IBY327698 ILF327697:ILU327698 IVB327697:IVQ327698 JEX327697:JFM327698 JOT327697:JPI327698 JYP327697:JZE327698 KIL327697:KJA327698 KSH327697:KSW327698 LCD327697:LCS327698 LLZ327697:LMO327698 LVV327697:LWK327698 MFR327697:MGG327698 MPN327697:MQC327698 MZJ327697:MZY327698 NJF327697:NJU327698 NTB327697:NTQ327698 OCX327697:ODM327698 OMT327697:ONI327698 OWP327697:OXE327698 PGL327697:PHA327698 PQH327697:PQW327698 QAD327697:QAS327698 QJZ327697:QKO327698 QTV327697:QUK327698 RDR327697:REG327698 RNN327697:ROC327698 RXJ327697:RXY327698 SHF327697:SHU327698 SRB327697:SRQ327698 TAX327697:TBM327698 TKT327697:TLI327698 TUP327697:TVE327698 UEL327697:UFA327698 UOH327697:UOW327698 UYD327697:UYS327698 VHZ327697:VIO327698 VRV327697:VSK327698 WBR327697:WCG327698 WLN327697:WMC327698 WVJ327697:WVY327698 B393233:Q393234 IX393233:JM393234 ST393233:TI393234 ACP393233:ADE393234 AML393233:ANA393234 AWH393233:AWW393234 BGD393233:BGS393234 BPZ393233:BQO393234 BZV393233:CAK393234 CJR393233:CKG393234 CTN393233:CUC393234 DDJ393233:DDY393234 DNF393233:DNU393234 DXB393233:DXQ393234 EGX393233:EHM393234 EQT393233:ERI393234 FAP393233:FBE393234 FKL393233:FLA393234 FUH393233:FUW393234 GED393233:GES393234 GNZ393233:GOO393234 GXV393233:GYK393234 HHR393233:HIG393234 HRN393233:HSC393234 IBJ393233:IBY393234 ILF393233:ILU393234 IVB393233:IVQ393234 JEX393233:JFM393234 JOT393233:JPI393234 JYP393233:JZE393234 KIL393233:KJA393234 KSH393233:KSW393234 LCD393233:LCS393234 LLZ393233:LMO393234 LVV393233:LWK393234 MFR393233:MGG393234 MPN393233:MQC393234 MZJ393233:MZY393234 NJF393233:NJU393234 NTB393233:NTQ393234 OCX393233:ODM393234 OMT393233:ONI393234 OWP393233:OXE393234 PGL393233:PHA393234 PQH393233:PQW393234 QAD393233:QAS393234 QJZ393233:QKO393234 QTV393233:QUK393234 RDR393233:REG393234 RNN393233:ROC393234 RXJ393233:RXY393234 SHF393233:SHU393234 SRB393233:SRQ393234 TAX393233:TBM393234 TKT393233:TLI393234 TUP393233:TVE393234 UEL393233:UFA393234 UOH393233:UOW393234 UYD393233:UYS393234 VHZ393233:VIO393234 VRV393233:VSK393234 WBR393233:WCG393234 WLN393233:WMC393234 WVJ393233:WVY393234 B458769:Q458770 IX458769:JM458770 ST458769:TI458770 ACP458769:ADE458770 AML458769:ANA458770 AWH458769:AWW458770 BGD458769:BGS458770 BPZ458769:BQO458770 BZV458769:CAK458770 CJR458769:CKG458770 CTN458769:CUC458770 DDJ458769:DDY458770 DNF458769:DNU458770 DXB458769:DXQ458770 EGX458769:EHM458770 EQT458769:ERI458770 FAP458769:FBE458770 FKL458769:FLA458770 FUH458769:FUW458770 GED458769:GES458770 GNZ458769:GOO458770 GXV458769:GYK458770 HHR458769:HIG458770 HRN458769:HSC458770 IBJ458769:IBY458770 ILF458769:ILU458770 IVB458769:IVQ458770 JEX458769:JFM458770 JOT458769:JPI458770 JYP458769:JZE458770 KIL458769:KJA458770 KSH458769:KSW458770 LCD458769:LCS458770 LLZ458769:LMO458770 LVV458769:LWK458770 MFR458769:MGG458770 MPN458769:MQC458770 MZJ458769:MZY458770 NJF458769:NJU458770 NTB458769:NTQ458770 OCX458769:ODM458770 OMT458769:ONI458770 OWP458769:OXE458770 PGL458769:PHA458770 PQH458769:PQW458770 QAD458769:QAS458770 QJZ458769:QKO458770 QTV458769:QUK458770 RDR458769:REG458770 RNN458769:ROC458770 RXJ458769:RXY458770 SHF458769:SHU458770 SRB458769:SRQ458770 TAX458769:TBM458770 TKT458769:TLI458770 TUP458769:TVE458770 UEL458769:UFA458770 UOH458769:UOW458770 UYD458769:UYS458770 VHZ458769:VIO458770 VRV458769:VSK458770 WBR458769:WCG458770 WLN458769:WMC458770 WVJ458769:WVY458770 B524305:Q524306 IX524305:JM524306 ST524305:TI524306 ACP524305:ADE524306 AML524305:ANA524306 AWH524305:AWW524306 BGD524305:BGS524306 BPZ524305:BQO524306 BZV524305:CAK524306 CJR524305:CKG524306 CTN524305:CUC524306 DDJ524305:DDY524306 DNF524305:DNU524306 DXB524305:DXQ524306 EGX524305:EHM524306 EQT524305:ERI524306 FAP524305:FBE524306 FKL524305:FLA524306 FUH524305:FUW524306 GED524305:GES524306 GNZ524305:GOO524306 GXV524305:GYK524306 HHR524305:HIG524306 HRN524305:HSC524306 IBJ524305:IBY524306 ILF524305:ILU524306 IVB524305:IVQ524306 JEX524305:JFM524306 JOT524305:JPI524306 JYP524305:JZE524306 KIL524305:KJA524306 KSH524305:KSW524306 LCD524305:LCS524306 LLZ524305:LMO524306 LVV524305:LWK524306 MFR524305:MGG524306 MPN524305:MQC524306 MZJ524305:MZY524306 NJF524305:NJU524306 NTB524305:NTQ524306 OCX524305:ODM524306 OMT524305:ONI524306 OWP524305:OXE524306 PGL524305:PHA524306 PQH524305:PQW524306 QAD524305:QAS524306 QJZ524305:QKO524306 QTV524305:QUK524306 RDR524305:REG524306 RNN524305:ROC524306 RXJ524305:RXY524306 SHF524305:SHU524306 SRB524305:SRQ524306 TAX524305:TBM524306 TKT524305:TLI524306 TUP524305:TVE524306 UEL524305:UFA524306 UOH524305:UOW524306 UYD524305:UYS524306 VHZ524305:VIO524306 VRV524305:VSK524306 WBR524305:WCG524306 WLN524305:WMC524306 WVJ524305:WVY524306 B589841:Q589842 IX589841:JM589842 ST589841:TI589842 ACP589841:ADE589842 AML589841:ANA589842 AWH589841:AWW589842 BGD589841:BGS589842 BPZ589841:BQO589842 BZV589841:CAK589842 CJR589841:CKG589842 CTN589841:CUC589842 DDJ589841:DDY589842 DNF589841:DNU589842 DXB589841:DXQ589842 EGX589841:EHM589842 EQT589841:ERI589842 FAP589841:FBE589842 FKL589841:FLA589842 FUH589841:FUW589842 GED589841:GES589842 GNZ589841:GOO589842 GXV589841:GYK589842 HHR589841:HIG589842 HRN589841:HSC589842 IBJ589841:IBY589842 ILF589841:ILU589842 IVB589841:IVQ589842 JEX589841:JFM589842 JOT589841:JPI589842 JYP589841:JZE589842 KIL589841:KJA589842 KSH589841:KSW589842 LCD589841:LCS589842 LLZ589841:LMO589842 LVV589841:LWK589842 MFR589841:MGG589842 MPN589841:MQC589842 MZJ589841:MZY589842 NJF589841:NJU589842 NTB589841:NTQ589842 OCX589841:ODM589842 OMT589841:ONI589842 OWP589841:OXE589842 PGL589841:PHA589842 PQH589841:PQW589842 QAD589841:QAS589842 QJZ589841:QKO589842 QTV589841:QUK589842 RDR589841:REG589842 RNN589841:ROC589842 RXJ589841:RXY589842 SHF589841:SHU589842 SRB589841:SRQ589842 TAX589841:TBM589842 TKT589841:TLI589842 TUP589841:TVE589842 UEL589841:UFA589842 UOH589841:UOW589842 UYD589841:UYS589842 VHZ589841:VIO589842 VRV589841:VSK589842 WBR589841:WCG589842 WLN589841:WMC589842 WVJ589841:WVY589842 B655377:Q655378 IX655377:JM655378 ST655377:TI655378 ACP655377:ADE655378 AML655377:ANA655378 AWH655377:AWW655378 BGD655377:BGS655378 BPZ655377:BQO655378 BZV655377:CAK655378 CJR655377:CKG655378 CTN655377:CUC655378 DDJ655377:DDY655378 DNF655377:DNU655378 DXB655377:DXQ655378 EGX655377:EHM655378 EQT655377:ERI655378 FAP655377:FBE655378 FKL655377:FLA655378 FUH655377:FUW655378 GED655377:GES655378 GNZ655377:GOO655378 GXV655377:GYK655378 HHR655377:HIG655378 HRN655377:HSC655378 IBJ655377:IBY655378 ILF655377:ILU655378 IVB655377:IVQ655378 JEX655377:JFM655378 JOT655377:JPI655378 JYP655377:JZE655378 KIL655377:KJA655378 KSH655377:KSW655378 LCD655377:LCS655378 LLZ655377:LMO655378 LVV655377:LWK655378 MFR655377:MGG655378 MPN655377:MQC655378 MZJ655377:MZY655378 NJF655377:NJU655378 NTB655377:NTQ655378 OCX655377:ODM655378 OMT655377:ONI655378 OWP655377:OXE655378 PGL655377:PHA655378 PQH655377:PQW655378 QAD655377:QAS655378 QJZ655377:QKO655378 QTV655377:QUK655378 RDR655377:REG655378 RNN655377:ROC655378 RXJ655377:RXY655378 SHF655377:SHU655378 SRB655377:SRQ655378 TAX655377:TBM655378 TKT655377:TLI655378 TUP655377:TVE655378 UEL655377:UFA655378 UOH655377:UOW655378 UYD655377:UYS655378 VHZ655377:VIO655378 VRV655377:VSK655378 WBR655377:WCG655378 WLN655377:WMC655378 WVJ655377:WVY655378 B720913:Q720914 IX720913:JM720914 ST720913:TI720914 ACP720913:ADE720914 AML720913:ANA720914 AWH720913:AWW720914 BGD720913:BGS720914 BPZ720913:BQO720914 BZV720913:CAK720914 CJR720913:CKG720914 CTN720913:CUC720914 DDJ720913:DDY720914 DNF720913:DNU720914 DXB720913:DXQ720914 EGX720913:EHM720914 EQT720913:ERI720914 FAP720913:FBE720914 FKL720913:FLA720914 FUH720913:FUW720914 GED720913:GES720914 GNZ720913:GOO720914 GXV720913:GYK720914 HHR720913:HIG720914 HRN720913:HSC720914 IBJ720913:IBY720914 ILF720913:ILU720914 IVB720913:IVQ720914 JEX720913:JFM720914 JOT720913:JPI720914 JYP720913:JZE720914 KIL720913:KJA720914 KSH720913:KSW720914 LCD720913:LCS720914 LLZ720913:LMO720914 LVV720913:LWK720914 MFR720913:MGG720914 MPN720913:MQC720914 MZJ720913:MZY720914 NJF720913:NJU720914 NTB720913:NTQ720914 OCX720913:ODM720914 OMT720913:ONI720914 OWP720913:OXE720914 PGL720913:PHA720914 PQH720913:PQW720914 QAD720913:QAS720914 QJZ720913:QKO720914 QTV720913:QUK720914 RDR720913:REG720914 RNN720913:ROC720914 RXJ720913:RXY720914 SHF720913:SHU720914 SRB720913:SRQ720914 TAX720913:TBM720914 TKT720913:TLI720914 TUP720913:TVE720914 UEL720913:UFA720914 UOH720913:UOW720914 UYD720913:UYS720914 VHZ720913:VIO720914 VRV720913:VSK720914 WBR720913:WCG720914 WLN720913:WMC720914 WVJ720913:WVY720914 B786449:Q786450 IX786449:JM786450 ST786449:TI786450 ACP786449:ADE786450 AML786449:ANA786450 AWH786449:AWW786450 BGD786449:BGS786450 BPZ786449:BQO786450 BZV786449:CAK786450 CJR786449:CKG786450 CTN786449:CUC786450 DDJ786449:DDY786450 DNF786449:DNU786450 DXB786449:DXQ786450 EGX786449:EHM786450 EQT786449:ERI786450 FAP786449:FBE786450 FKL786449:FLA786450 FUH786449:FUW786450 GED786449:GES786450 GNZ786449:GOO786450 GXV786449:GYK786450 HHR786449:HIG786450 HRN786449:HSC786450 IBJ786449:IBY786450 ILF786449:ILU786450 IVB786449:IVQ786450 JEX786449:JFM786450 JOT786449:JPI786450 JYP786449:JZE786450 KIL786449:KJA786450 KSH786449:KSW786450 LCD786449:LCS786450 LLZ786449:LMO786450 LVV786449:LWK786450 MFR786449:MGG786450 MPN786449:MQC786450 MZJ786449:MZY786450 NJF786449:NJU786450 NTB786449:NTQ786450 OCX786449:ODM786450 OMT786449:ONI786450 OWP786449:OXE786450 PGL786449:PHA786450 PQH786449:PQW786450 QAD786449:QAS786450 QJZ786449:QKO786450 QTV786449:QUK786450 RDR786449:REG786450 RNN786449:ROC786450 RXJ786449:RXY786450 SHF786449:SHU786450 SRB786449:SRQ786450 TAX786449:TBM786450 TKT786449:TLI786450 TUP786449:TVE786450 UEL786449:UFA786450 UOH786449:UOW786450 UYD786449:UYS786450 VHZ786449:VIO786450 VRV786449:VSK786450 WBR786449:WCG786450 WLN786449:WMC786450 WVJ786449:WVY786450 B851985:Q851986 IX851985:JM851986 ST851985:TI851986 ACP851985:ADE851986 AML851985:ANA851986 AWH851985:AWW851986 BGD851985:BGS851986 BPZ851985:BQO851986 BZV851985:CAK851986 CJR851985:CKG851986 CTN851985:CUC851986 DDJ851985:DDY851986 DNF851985:DNU851986 DXB851985:DXQ851986 EGX851985:EHM851986 EQT851985:ERI851986 FAP851985:FBE851986 FKL851985:FLA851986 FUH851985:FUW851986 GED851985:GES851986 GNZ851985:GOO851986 GXV851985:GYK851986 HHR851985:HIG851986 HRN851985:HSC851986 IBJ851985:IBY851986 ILF851985:ILU851986 IVB851985:IVQ851986 JEX851985:JFM851986 JOT851985:JPI851986 JYP851985:JZE851986 KIL851985:KJA851986 KSH851985:KSW851986 LCD851985:LCS851986 LLZ851985:LMO851986 LVV851985:LWK851986 MFR851985:MGG851986 MPN851985:MQC851986 MZJ851985:MZY851986 NJF851985:NJU851986 NTB851985:NTQ851986 OCX851985:ODM851986 OMT851985:ONI851986 OWP851985:OXE851986 PGL851985:PHA851986 PQH851985:PQW851986 QAD851985:QAS851986 QJZ851985:QKO851986 QTV851985:QUK851986 RDR851985:REG851986 RNN851985:ROC851986 RXJ851985:RXY851986 SHF851985:SHU851986 SRB851985:SRQ851986 TAX851985:TBM851986 TKT851985:TLI851986 TUP851985:TVE851986 UEL851985:UFA851986 UOH851985:UOW851986 UYD851985:UYS851986 VHZ851985:VIO851986 VRV851985:VSK851986 WBR851985:WCG851986 WLN851985:WMC851986 WVJ851985:WVY851986 B917521:Q917522 IX917521:JM917522 ST917521:TI917522 ACP917521:ADE917522 AML917521:ANA917522 AWH917521:AWW917522 BGD917521:BGS917522 BPZ917521:BQO917522 BZV917521:CAK917522 CJR917521:CKG917522 CTN917521:CUC917522 DDJ917521:DDY917522 DNF917521:DNU917522 DXB917521:DXQ917522 EGX917521:EHM917522 EQT917521:ERI917522 FAP917521:FBE917522 FKL917521:FLA917522 FUH917521:FUW917522 GED917521:GES917522 GNZ917521:GOO917522 GXV917521:GYK917522 HHR917521:HIG917522 HRN917521:HSC917522 IBJ917521:IBY917522 ILF917521:ILU917522 IVB917521:IVQ917522 JEX917521:JFM917522 JOT917521:JPI917522 JYP917521:JZE917522 KIL917521:KJA917522 KSH917521:KSW917522 LCD917521:LCS917522 LLZ917521:LMO917522 LVV917521:LWK917522 MFR917521:MGG917522 MPN917521:MQC917522 MZJ917521:MZY917522 NJF917521:NJU917522 NTB917521:NTQ917522 OCX917521:ODM917522 OMT917521:ONI917522 OWP917521:OXE917522 PGL917521:PHA917522 PQH917521:PQW917522 QAD917521:QAS917522 QJZ917521:QKO917522 QTV917521:QUK917522 RDR917521:REG917522 RNN917521:ROC917522 RXJ917521:RXY917522 SHF917521:SHU917522 SRB917521:SRQ917522 TAX917521:TBM917522 TKT917521:TLI917522 TUP917521:TVE917522 UEL917521:UFA917522 UOH917521:UOW917522 UYD917521:UYS917522 VHZ917521:VIO917522 VRV917521:VSK917522 WBR917521:WCG917522 WLN917521:WMC917522 WVJ917521:WVY917522 B983057:Q983058 IX983057:JM983058 ST983057:TI983058 ACP983057:ADE983058 AML983057:ANA983058 AWH983057:AWW983058 BGD983057:BGS983058 BPZ983057:BQO983058 BZV983057:CAK983058 CJR983057:CKG983058 CTN983057:CUC983058 DDJ983057:DDY983058 DNF983057:DNU983058 DXB983057:DXQ983058 EGX983057:EHM983058 EQT983057:ERI983058 FAP983057:FBE983058 FKL983057:FLA983058 FUH983057:FUW983058 GED983057:GES983058 GNZ983057:GOO983058 GXV983057:GYK983058 HHR983057:HIG983058 HRN983057:HSC983058 IBJ983057:IBY983058 ILF983057:ILU983058 IVB983057:IVQ983058 JEX983057:JFM983058 JOT983057:JPI983058 JYP983057:JZE983058 KIL983057:KJA983058 KSH983057:KSW983058 LCD983057:LCS983058 LLZ983057:LMO983058 LVV983057:LWK983058 MFR983057:MGG983058 MPN983057:MQC983058 MZJ983057:MZY983058 NJF983057:NJU983058 NTB983057:NTQ983058 OCX983057:ODM983058 OMT983057:ONI983058 OWP983057:OXE983058 PGL983057:PHA983058 PQH983057:PQW983058 QAD983057:QAS983058 QJZ983057:QKO983058 QTV983057:QUK983058 RDR983057:REG983058 RNN983057:ROC983058 RXJ983057:RXY983058 SHF983057:SHU983058 SRB983057:SRQ983058 TAX983057:TBM983058 TKT983057:TLI983058 TUP983057:TVE983058 UEL983057:UFA983058 UOH983057:UOW983058 UYD983057:UYS983058 VHZ983057:VIO983058 VRV983057:VSK983058 WBR983057:WCG983058 WLN983057:WMC983058 WVJ983057:WVY983058 E65545:Q65545 JA65545:JM65545 SW65545:TI65545 ACS65545:ADE65545 AMO65545:ANA65545 AWK65545:AWW65545 BGG65545:BGS65545 BQC65545:BQO65545 BZY65545:CAK65545 CJU65545:CKG65545 CTQ65545:CUC65545 DDM65545:DDY65545 DNI65545:DNU65545 DXE65545:DXQ65545 EHA65545:EHM65545 EQW65545:ERI65545 FAS65545:FBE65545 FKO65545:FLA65545 FUK65545:FUW65545 GEG65545:GES65545 GOC65545:GOO65545 GXY65545:GYK65545 HHU65545:HIG65545 HRQ65545:HSC65545 IBM65545:IBY65545 ILI65545:ILU65545 IVE65545:IVQ65545 JFA65545:JFM65545 JOW65545:JPI65545 JYS65545:JZE65545 KIO65545:KJA65545 KSK65545:KSW65545 LCG65545:LCS65545 LMC65545:LMO65545 LVY65545:LWK65545 MFU65545:MGG65545 MPQ65545:MQC65545 MZM65545:MZY65545 NJI65545:NJU65545 NTE65545:NTQ65545 ODA65545:ODM65545 OMW65545:ONI65545 OWS65545:OXE65545 PGO65545:PHA65545 PQK65545:PQW65545 QAG65545:QAS65545 QKC65545:QKO65545 QTY65545:QUK65545 RDU65545:REG65545 RNQ65545:ROC65545 RXM65545:RXY65545 SHI65545:SHU65545 SRE65545:SRQ65545 TBA65545:TBM65545 TKW65545:TLI65545 TUS65545:TVE65545 UEO65545:UFA65545 UOK65545:UOW65545 UYG65545:UYS65545 VIC65545:VIO65545 VRY65545:VSK65545 WBU65545:WCG65545 WLQ65545:WMC65545 WVM65545:WVY65545 E131081:Q131081 JA131081:JM131081 SW131081:TI131081 ACS131081:ADE131081 AMO131081:ANA131081 AWK131081:AWW131081 BGG131081:BGS131081 BQC131081:BQO131081 BZY131081:CAK131081 CJU131081:CKG131081 CTQ131081:CUC131081 DDM131081:DDY131081 DNI131081:DNU131081 DXE131081:DXQ131081 EHA131081:EHM131081 EQW131081:ERI131081 FAS131081:FBE131081 FKO131081:FLA131081 FUK131081:FUW131081 GEG131081:GES131081 GOC131081:GOO131081 GXY131081:GYK131081 HHU131081:HIG131081 HRQ131081:HSC131081 IBM131081:IBY131081 ILI131081:ILU131081 IVE131081:IVQ131081 JFA131081:JFM131081 JOW131081:JPI131081 JYS131081:JZE131081 KIO131081:KJA131081 KSK131081:KSW131081 LCG131081:LCS131081 LMC131081:LMO131081 LVY131081:LWK131081 MFU131081:MGG131081 MPQ131081:MQC131081 MZM131081:MZY131081 NJI131081:NJU131081 NTE131081:NTQ131081 ODA131081:ODM131081 OMW131081:ONI131081 OWS131081:OXE131081 PGO131081:PHA131081 PQK131081:PQW131081 QAG131081:QAS131081 QKC131081:QKO131081 QTY131081:QUK131081 RDU131081:REG131081 RNQ131081:ROC131081 RXM131081:RXY131081 SHI131081:SHU131081 SRE131081:SRQ131081 TBA131081:TBM131081 TKW131081:TLI131081 TUS131081:TVE131081 UEO131081:UFA131081 UOK131081:UOW131081 UYG131081:UYS131081 VIC131081:VIO131081 VRY131081:VSK131081 WBU131081:WCG131081 WLQ131081:WMC131081 WVM131081:WVY131081 E196617:Q196617 JA196617:JM196617 SW196617:TI196617 ACS196617:ADE196617 AMO196617:ANA196617 AWK196617:AWW196617 BGG196617:BGS196617 BQC196617:BQO196617 BZY196617:CAK196617 CJU196617:CKG196617 CTQ196617:CUC196617 DDM196617:DDY196617 DNI196617:DNU196617 DXE196617:DXQ196617 EHA196617:EHM196617 EQW196617:ERI196617 FAS196617:FBE196617 FKO196617:FLA196617 FUK196617:FUW196617 GEG196617:GES196617 GOC196617:GOO196617 GXY196617:GYK196617 HHU196617:HIG196617 HRQ196617:HSC196617 IBM196617:IBY196617 ILI196617:ILU196617 IVE196617:IVQ196617 JFA196617:JFM196617 JOW196617:JPI196617 JYS196617:JZE196617 KIO196617:KJA196617 KSK196617:KSW196617 LCG196617:LCS196617 LMC196617:LMO196617 LVY196617:LWK196617 MFU196617:MGG196617 MPQ196617:MQC196617 MZM196617:MZY196617 NJI196617:NJU196617 NTE196617:NTQ196617 ODA196617:ODM196617 OMW196617:ONI196617 OWS196617:OXE196617 PGO196617:PHA196617 PQK196617:PQW196617 QAG196617:QAS196617 QKC196617:QKO196617 QTY196617:QUK196617 RDU196617:REG196617 RNQ196617:ROC196617 RXM196617:RXY196617 SHI196617:SHU196617 SRE196617:SRQ196617 TBA196617:TBM196617 TKW196617:TLI196617 TUS196617:TVE196617 UEO196617:UFA196617 UOK196617:UOW196617 UYG196617:UYS196617 VIC196617:VIO196617 VRY196617:VSK196617 WBU196617:WCG196617 WLQ196617:WMC196617 WVM196617:WVY196617 E262153:Q262153 JA262153:JM262153 SW262153:TI262153 ACS262153:ADE262153 AMO262153:ANA262153 AWK262153:AWW262153 BGG262153:BGS262153 BQC262153:BQO262153 BZY262153:CAK262153 CJU262153:CKG262153 CTQ262153:CUC262153 DDM262153:DDY262153 DNI262153:DNU262153 DXE262153:DXQ262153 EHA262153:EHM262153 EQW262153:ERI262153 FAS262153:FBE262153 FKO262153:FLA262153 FUK262153:FUW262153 GEG262153:GES262153 GOC262153:GOO262153 GXY262153:GYK262153 HHU262153:HIG262153 HRQ262153:HSC262153 IBM262153:IBY262153 ILI262153:ILU262153 IVE262153:IVQ262153 JFA262153:JFM262153 JOW262153:JPI262153 JYS262153:JZE262153 KIO262153:KJA262153 KSK262153:KSW262153 LCG262153:LCS262153 LMC262153:LMO262153 LVY262153:LWK262153 MFU262153:MGG262153 MPQ262153:MQC262153 MZM262153:MZY262153 NJI262153:NJU262153 NTE262153:NTQ262153 ODA262153:ODM262153 OMW262153:ONI262153 OWS262153:OXE262153 PGO262153:PHA262153 PQK262153:PQW262153 QAG262153:QAS262153 QKC262153:QKO262153 QTY262153:QUK262153 RDU262153:REG262153 RNQ262153:ROC262153 RXM262153:RXY262153 SHI262153:SHU262153 SRE262153:SRQ262153 TBA262153:TBM262153 TKW262153:TLI262153 TUS262153:TVE262153 UEO262153:UFA262153 UOK262153:UOW262153 UYG262153:UYS262153 VIC262153:VIO262153 VRY262153:VSK262153 WBU262153:WCG262153 WLQ262153:WMC262153 WVM262153:WVY262153 E327689:Q327689 JA327689:JM327689 SW327689:TI327689 ACS327689:ADE327689 AMO327689:ANA327689 AWK327689:AWW327689 BGG327689:BGS327689 BQC327689:BQO327689 BZY327689:CAK327689 CJU327689:CKG327689 CTQ327689:CUC327689 DDM327689:DDY327689 DNI327689:DNU327689 DXE327689:DXQ327689 EHA327689:EHM327689 EQW327689:ERI327689 FAS327689:FBE327689 FKO327689:FLA327689 FUK327689:FUW327689 GEG327689:GES327689 GOC327689:GOO327689 GXY327689:GYK327689 HHU327689:HIG327689 HRQ327689:HSC327689 IBM327689:IBY327689 ILI327689:ILU327689 IVE327689:IVQ327689 JFA327689:JFM327689 JOW327689:JPI327689 JYS327689:JZE327689 KIO327689:KJA327689 KSK327689:KSW327689 LCG327689:LCS327689 LMC327689:LMO327689 LVY327689:LWK327689 MFU327689:MGG327689 MPQ327689:MQC327689 MZM327689:MZY327689 NJI327689:NJU327689 NTE327689:NTQ327689 ODA327689:ODM327689 OMW327689:ONI327689 OWS327689:OXE327689 PGO327689:PHA327689 PQK327689:PQW327689 QAG327689:QAS327689 QKC327689:QKO327689 QTY327689:QUK327689 RDU327689:REG327689 RNQ327689:ROC327689 RXM327689:RXY327689 SHI327689:SHU327689 SRE327689:SRQ327689 TBA327689:TBM327689 TKW327689:TLI327689 TUS327689:TVE327689 UEO327689:UFA327689 UOK327689:UOW327689 UYG327689:UYS327689 VIC327689:VIO327689 VRY327689:VSK327689 WBU327689:WCG327689 WLQ327689:WMC327689 WVM327689:WVY327689 E393225:Q393225 JA393225:JM393225 SW393225:TI393225 ACS393225:ADE393225 AMO393225:ANA393225 AWK393225:AWW393225 BGG393225:BGS393225 BQC393225:BQO393225 BZY393225:CAK393225 CJU393225:CKG393225 CTQ393225:CUC393225 DDM393225:DDY393225 DNI393225:DNU393225 DXE393225:DXQ393225 EHA393225:EHM393225 EQW393225:ERI393225 FAS393225:FBE393225 FKO393225:FLA393225 FUK393225:FUW393225 GEG393225:GES393225 GOC393225:GOO393225 GXY393225:GYK393225 HHU393225:HIG393225 HRQ393225:HSC393225 IBM393225:IBY393225 ILI393225:ILU393225 IVE393225:IVQ393225 JFA393225:JFM393225 JOW393225:JPI393225 JYS393225:JZE393225 KIO393225:KJA393225 KSK393225:KSW393225 LCG393225:LCS393225 LMC393225:LMO393225 LVY393225:LWK393225 MFU393225:MGG393225 MPQ393225:MQC393225 MZM393225:MZY393225 NJI393225:NJU393225 NTE393225:NTQ393225 ODA393225:ODM393225 OMW393225:ONI393225 OWS393225:OXE393225 PGO393225:PHA393225 PQK393225:PQW393225 QAG393225:QAS393225 QKC393225:QKO393225 QTY393225:QUK393225 RDU393225:REG393225 RNQ393225:ROC393225 RXM393225:RXY393225 SHI393225:SHU393225 SRE393225:SRQ393225 TBA393225:TBM393225 TKW393225:TLI393225 TUS393225:TVE393225 UEO393225:UFA393225 UOK393225:UOW393225 UYG393225:UYS393225 VIC393225:VIO393225 VRY393225:VSK393225 WBU393225:WCG393225 WLQ393225:WMC393225 WVM393225:WVY393225 E458761:Q458761 JA458761:JM458761 SW458761:TI458761 ACS458761:ADE458761 AMO458761:ANA458761 AWK458761:AWW458761 BGG458761:BGS458761 BQC458761:BQO458761 BZY458761:CAK458761 CJU458761:CKG458761 CTQ458761:CUC458761 DDM458761:DDY458761 DNI458761:DNU458761 DXE458761:DXQ458761 EHA458761:EHM458761 EQW458761:ERI458761 FAS458761:FBE458761 FKO458761:FLA458761 FUK458761:FUW458761 GEG458761:GES458761 GOC458761:GOO458761 GXY458761:GYK458761 HHU458761:HIG458761 HRQ458761:HSC458761 IBM458761:IBY458761 ILI458761:ILU458761 IVE458761:IVQ458761 JFA458761:JFM458761 JOW458761:JPI458761 JYS458761:JZE458761 KIO458761:KJA458761 KSK458761:KSW458761 LCG458761:LCS458761 LMC458761:LMO458761 LVY458761:LWK458761 MFU458761:MGG458761 MPQ458761:MQC458761 MZM458761:MZY458761 NJI458761:NJU458761 NTE458761:NTQ458761 ODA458761:ODM458761 OMW458761:ONI458761 OWS458761:OXE458761 PGO458761:PHA458761 PQK458761:PQW458761 QAG458761:QAS458761 QKC458761:QKO458761 QTY458761:QUK458761 RDU458761:REG458761 RNQ458761:ROC458761 RXM458761:RXY458761 SHI458761:SHU458761 SRE458761:SRQ458761 TBA458761:TBM458761 TKW458761:TLI458761 TUS458761:TVE458761 UEO458761:UFA458761 UOK458761:UOW458761 UYG458761:UYS458761 VIC458761:VIO458761 VRY458761:VSK458761 WBU458761:WCG458761 WLQ458761:WMC458761 WVM458761:WVY458761 E524297:Q524297 JA524297:JM524297 SW524297:TI524297 ACS524297:ADE524297 AMO524297:ANA524297 AWK524297:AWW524297 BGG524297:BGS524297 BQC524297:BQO524297 BZY524297:CAK524297 CJU524297:CKG524297 CTQ524297:CUC524297 DDM524297:DDY524297 DNI524297:DNU524297 DXE524297:DXQ524297 EHA524297:EHM524297 EQW524297:ERI524297 FAS524297:FBE524297 FKO524297:FLA524297 FUK524297:FUW524297 GEG524297:GES524297 GOC524297:GOO524297 GXY524297:GYK524297 HHU524297:HIG524297 HRQ524297:HSC524297 IBM524297:IBY524297 ILI524297:ILU524297 IVE524297:IVQ524297 JFA524297:JFM524297 JOW524297:JPI524297 JYS524297:JZE524297 KIO524297:KJA524297 KSK524297:KSW524297 LCG524297:LCS524297 LMC524297:LMO524297 LVY524297:LWK524297 MFU524297:MGG524297 MPQ524297:MQC524297 MZM524297:MZY524297 NJI524297:NJU524297 NTE524297:NTQ524297 ODA524297:ODM524297 OMW524297:ONI524297 OWS524297:OXE524297 PGO524297:PHA524297 PQK524297:PQW524297 QAG524297:QAS524297 QKC524297:QKO524297 QTY524297:QUK524297 RDU524297:REG524297 RNQ524297:ROC524297 RXM524297:RXY524297 SHI524297:SHU524297 SRE524297:SRQ524297 TBA524297:TBM524297 TKW524297:TLI524297 TUS524297:TVE524297 UEO524297:UFA524297 UOK524297:UOW524297 UYG524297:UYS524297 VIC524297:VIO524297 VRY524297:VSK524297 WBU524297:WCG524297 WLQ524297:WMC524297 WVM524297:WVY524297 E589833:Q589833 JA589833:JM589833 SW589833:TI589833 ACS589833:ADE589833 AMO589833:ANA589833 AWK589833:AWW589833 BGG589833:BGS589833 BQC589833:BQO589833 BZY589833:CAK589833 CJU589833:CKG589833 CTQ589833:CUC589833 DDM589833:DDY589833 DNI589833:DNU589833 DXE589833:DXQ589833 EHA589833:EHM589833 EQW589833:ERI589833 FAS589833:FBE589833 FKO589833:FLA589833 FUK589833:FUW589833 GEG589833:GES589833 GOC589833:GOO589833 GXY589833:GYK589833 HHU589833:HIG589833 HRQ589833:HSC589833 IBM589833:IBY589833 ILI589833:ILU589833 IVE589833:IVQ589833 JFA589833:JFM589833 JOW589833:JPI589833 JYS589833:JZE589833 KIO589833:KJA589833 KSK589833:KSW589833 LCG589833:LCS589833 LMC589833:LMO589833 LVY589833:LWK589833 MFU589833:MGG589833 MPQ589833:MQC589833 MZM589833:MZY589833 NJI589833:NJU589833 NTE589833:NTQ589833 ODA589833:ODM589833 OMW589833:ONI589833 OWS589833:OXE589833 PGO589833:PHA589833 PQK589833:PQW589833 QAG589833:QAS589833 QKC589833:QKO589833 QTY589833:QUK589833 RDU589833:REG589833 RNQ589833:ROC589833 RXM589833:RXY589833 SHI589833:SHU589833 SRE589833:SRQ589833 TBA589833:TBM589833 TKW589833:TLI589833 TUS589833:TVE589833 UEO589833:UFA589833 UOK589833:UOW589833 UYG589833:UYS589833 VIC589833:VIO589833 VRY589833:VSK589833 WBU589833:WCG589833 WLQ589833:WMC589833 WVM589833:WVY589833 E655369:Q655369 JA655369:JM655369 SW655369:TI655369 ACS655369:ADE655369 AMO655369:ANA655369 AWK655369:AWW655369 BGG655369:BGS655369 BQC655369:BQO655369 BZY655369:CAK655369 CJU655369:CKG655369 CTQ655369:CUC655369 DDM655369:DDY655369 DNI655369:DNU655369 DXE655369:DXQ655369 EHA655369:EHM655369 EQW655369:ERI655369 FAS655369:FBE655369 FKO655369:FLA655369 FUK655369:FUW655369 GEG655369:GES655369 GOC655369:GOO655369 GXY655369:GYK655369 HHU655369:HIG655369 HRQ655369:HSC655369 IBM655369:IBY655369 ILI655369:ILU655369 IVE655369:IVQ655369 JFA655369:JFM655369 JOW655369:JPI655369 JYS655369:JZE655369 KIO655369:KJA655369 KSK655369:KSW655369 LCG655369:LCS655369 LMC655369:LMO655369 LVY655369:LWK655369 MFU655369:MGG655369 MPQ655369:MQC655369 MZM655369:MZY655369 NJI655369:NJU655369 NTE655369:NTQ655369 ODA655369:ODM655369 OMW655369:ONI655369 OWS655369:OXE655369 PGO655369:PHA655369 PQK655369:PQW655369 QAG655369:QAS655369 QKC655369:QKO655369 QTY655369:QUK655369 RDU655369:REG655369 RNQ655369:ROC655369 RXM655369:RXY655369 SHI655369:SHU655369 SRE655369:SRQ655369 TBA655369:TBM655369 TKW655369:TLI655369 TUS655369:TVE655369 UEO655369:UFA655369 UOK655369:UOW655369 UYG655369:UYS655369 VIC655369:VIO655369 VRY655369:VSK655369 WBU655369:WCG655369 WLQ655369:WMC655369 WVM655369:WVY655369 E720905:Q720905 JA720905:JM720905 SW720905:TI720905 ACS720905:ADE720905 AMO720905:ANA720905 AWK720905:AWW720905 BGG720905:BGS720905 BQC720905:BQO720905 BZY720905:CAK720905 CJU720905:CKG720905 CTQ720905:CUC720905 DDM720905:DDY720905 DNI720905:DNU720905 DXE720905:DXQ720905 EHA720905:EHM720905 EQW720905:ERI720905 FAS720905:FBE720905 FKO720905:FLA720905 FUK720905:FUW720905 GEG720905:GES720905 GOC720905:GOO720905 GXY720905:GYK720905 HHU720905:HIG720905 HRQ720905:HSC720905 IBM720905:IBY720905 ILI720905:ILU720905 IVE720905:IVQ720905 JFA720905:JFM720905 JOW720905:JPI720905 JYS720905:JZE720905 KIO720905:KJA720905 KSK720905:KSW720905 LCG720905:LCS720905 LMC720905:LMO720905 LVY720905:LWK720905 MFU720905:MGG720905 MPQ720905:MQC720905 MZM720905:MZY720905 NJI720905:NJU720905 NTE720905:NTQ720905 ODA720905:ODM720905 OMW720905:ONI720905 OWS720905:OXE720905 PGO720905:PHA720905 PQK720905:PQW720905 QAG720905:QAS720905 QKC720905:QKO720905 QTY720905:QUK720905 RDU720905:REG720905 RNQ720905:ROC720905 RXM720905:RXY720905 SHI720905:SHU720905 SRE720905:SRQ720905 TBA720905:TBM720905 TKW720905:TLI720905 TUS720905:TVE720905 UEO720905:UFA720905 UOK720905:UOW720905 UYG720905:UYS720905 VIC720905:VIO720905 VRY720905:VSK720905 WBU720905:WCG720905 WLQ720905:WMC720905 WVM720905:WVY720905 E786441:Q786441 JA786441:JM786441 SW786441:TI786441 ACS786441:ADE786441 AMO786441:ANA786441 AWK786441:AWW786441 BGG786441:BGS786441 BQC786441:BQO786441 BZY786441:CAK786441 CJU786441:CKG786441 CTQ786441:CUC786441 DDM786441:DDY786441 DNI786441:DNU786441 DXE786441:DXQ786441 EHA786441:EHM786441 EQW786441:ERI786441 FAS786441:FBE786441 FKO786441:FLA786441 FUK786441:FUW786441 GEG786441:GES786441 GOC786441:GOO786441 GXY786441:GYK786441 HHU786441:HIG786441 HRQ786441:HSC786441 IBM786441:IBY786441 ILI786441:ILU786441 IVE786441:IVQ786441 JFA786441:JFM786441 JOW786441:JPI786441 JYS786441:JZE786441 KIO786441:KJA786441 KSK786441:KSW786441 LCG786441:LCS786441 LMC786441:LMO786441 LVY786441:LWK786441 MFU786441:MGG786441 MPQ786441:MQC786441 MZM786441:MZY786441 NJI786441:NJU786441 NTE786441:NTQ786441 ODA786441:ODM786441 OMW786441:ONI786441 OWS786441:OXE786441 PGO786441:PHA786441 PQK786441:PQW786441 QAG786441:QAS786441 QKC786441:QKO786441 QTY786441:QUK786441 RDU786441:REG786441 RNQ786441:ROC786441 RXM786441:RXY786441 SHI786441:SHU786441 SRE786441:SRQ786441 TBA786441:TBM786441 TKW786441:TLI786441 TUS786441:TVE786441 UEO786441:UFA786441 UOK786441:UOW786441 UYG786441:UYS786441 VIC786441:VIO786441 VRY786441:VSK786441 WBU786441:WCG786441 WLQ786441:WMC786441 WVM786441:WVY786441 E851977:Q851977 JA851977:JM851977 SW851977:TI851977 ACS851977:ADE851977 AMO851977:ANA851977 AWK851977:AWW851977 BGG851977:BGS851977 BQC851977:BQO851977 BZY851977:CAK851977 CJU851977:CKG851977 CTQ851977:CUC851977 DDM851977:DDY851977 DNI851977:DNU851977 DXE851977:DXQ851977 EHA851977:EHM851977 EQW851977:ERI851977 FAS851977:FBE851977 FKO851977:FLA851977 FUK851977:FUW851977 GEG851977:GES851977 GOC851977:GOO851977 GXY851977:GYK851977 HHU851977:HIG851977 HRQ851977:HSC851977 IBM851977:IBY851977 ILI851977:ILU851977 IVE851977:IVQ851977 JFA851977:JFM851977 JOW851977:JPI851977 JYS851977:JZE851977 KIO851977:KJA851977 KSK851977:KSW851977 LCG851977:LCS851977 LMC851977:LMO851977 LVY851977:LWK851977 MFU851977:MGG851977 MPQ851977:MQC851977 MZM851977:MZY851977 NJI851977:NJU851977 NTE851977:NTQ851977 ODA851977:ODM851977 OMW851977:ONI851977 OWS851977:OXE851977 PGO851977:PHA851977 PQK851977:PQW851977 QAG851977:QAS851977 QKC851977:QKO851977 QTY851977:QUK851977 RDU851977:REG851977 RNQ851977:ROC851977 RXM851977:RXY851977 SHI851977:SHU851977 SRE851977:SRQ851977 TBA851977:TBM851977 TKW851977:TLI851977 TUS851977:TVE851977 UEO851977:UFA851977 UOK851977:UOW851977 UYG851977:UYS851977 VIC851977:VIO851977 VRY851977:VSK851977 WBU851977:WCG851977 WLQ851977:WMC851977 WVM851977:WVY851977 E917513:Q917513 JA917513:JM917513 SW917513:TI917513 ACS917513:ADE917513 AMO917513:ANA917513 AWK917513:AWW917513 BGG917513:BGS917513 BQC917513:BQO917513 BZY917513:CAK917513 CJU917513:CKG917513 CTQ917513:CUC917513 DDM917513:DDY917513 DNI917513:DNU917513 DXE917513:DXQ917513 EHA917513:EHM917513 EQW917513:ERI917513 FAS917513:FBE917513 FKO917513:FLA917513 FUK917513:FUW917513 GEG917513:GES917513 GOC917513:GOO917513 GXY917513:GYK917513 HHU917513:HIG917513 HRQ917513:HSC917513 IBM917513:IBY917513 ILI917513:ILU917513 IVE917513:IVQ917513 JFA917513:JFM917513 JOW917513:JPI917513 JYS917513:JZE917513 KIO917513:KJA917513 KSK917513:KSW917513 LCG917513:LCS917513 LMC917513:LMO917513 LVY917513:LWK917513 MFU917513:MGG917513 MPQ917513:MQC917513 MZM917513:MZY917513 NJI917513:NJU917513 NTE917513:NTQ917513 ODA917513:ODM917513 OMW917513:ONI917513 OWS917513:OXE917513 PGO917513:PHA917513 PQK917513:PQW917513 QAG917513:QAS917513 QKC917513:QKO917513 QTY917513:QUK917513 RDU917513:REG917513 RNQ917513:ROC917513 RXM917513:RXY917513 SHI917513:SHU917513 SRE917513:SRQ917513 TBA917513:TBM917513 TKW917513:TLI917513 TUS917513:TVE917513 UEO917513:UFA917513 UOK917513:UOW917513 UYG917513:UYS917513 VIC917513:VIO917513 VRY917513:VSK917513 WBU917513:WCG917513 WLQ917513:WMC917513 WVM917513:WVY917513 E983049:Q983049 JA983049:JM983049 SW983049:TI983049 ACS983049:ADE983049 AMO983049:ANA983049 AWK983049:AWW983049 BGG983049:BGS983049 BQC983049:BQO983049 BZY983049:CAK983049 CJU983049:CKG983049 CTQ983049:CUC983049 DDM983049:DDY983049 DNI983049:DNU983049 DXE983049:DXQ983049 EHA983049:EHM983049 EQW983049:ERI983049 FAS983049:FBE983049 FKO983049:FLA983049 FUK983049:FUW983049 GEG983049:GES983049 GOC983049:GOO983049 GXY983049:GYK983049 HHU983049:HIG983049 HRQ983049:HSC983049 IBM983049:IBY983049 ILI983049:ILU983049 IVE983049:IVQ983049 JFA983049:JFM983049 JOW983049:JPI983049 JYS983049:JZE983049 KIO983049:KJA983049 KSK983049:KSW983049 LCG983049:LCS983049 LMC983049:LMO983049 LVY983049:LWK983049 MFU983049:MGG983049 MPQ983049:MQC983049 MZM983049:MZY983049 NJI983049:NJU983049 NTE983049:NTQ983049 ODA983049:ODM983049 OMW983049:ONI983049 OWS983049:OXE983049 PGO983049:PHA983049 PQK983049:PQW983049 QAG983049:QAS983049 QKC983049:QKO983049 QTY983049:QUK983049 RDU983049:REG983049 RNQ983049:ROC983049 RXM983049:RXY983049 SHI983049:SHU983049 SRE983049:SRQ983049 TBA983049:TBM983049 TKW983049:TLI983049 TUS983049:TVE983049 UEO983049:UFA983049 UOK983049:UOW983049 UYG983049:UYS983049 VIC983049:VIO983049 VRY983049:VSK983049 WBU983049:WCG983049 WLQ983049:WMC983049 WVM983049:WVY983049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M65544:N65544 JI65544:JJ65544 TE65544:TF65544 ADA65544:ADB65544 AMW65544:AMX65544 AWS65544:AWT65544 BGO65544:BGP65544 BQK65544:BQL65544 CAG65544:CAH65544 CKC65544:CKD65544 CTY65544:CTZ65544 DDU65544:DDV65544 DNQ65544:DNR65544 DXM65544:DXN65544 EHI65544:EHJ65544 ERE65544:ERF65544 FBA65544:FBB65544 FKW65544:FKX65544 FUS65544:FUT65544 GEO65544:GEP65544 GOK65544:GOL65544 GYG65544:GYH65544 HIC65544:HID65544 HRY65544:HRZ65544 IBU65544:IBV65544 ILQ65544:ILR65544 IVM65544:IVN65544 JFI65544:JFJ65544 JPE65544:JPF65544 JZA65544:JZB65544 KIW65544:KIX65544 KSS65544:KST65544 LCO65544:LCP65544 LMK65544:LML65544 LWG65544:LWH65544 MGC65544:MGD65544 MPY65544:MPZ65544 MZU65544:MZV65544 NJQ65544:NJR65544 NTM65544:NTN65544 ODI65544:ODJ65544 ONE65544:ONF65544 OXA65544:OXB65544 PGW65544:PGX65544 PQS65544:PQT65544 QAO65544:QAP65544 QKK65544:QKL65544 QUG65544:QUH65544 REC65544:RED65544 RNY65544:RNZ65544 RXU65544:RXV65544 SHQ65544:SHR65544 SRM65544:SRN65544 TBI65544:TBJ65544 TLE65544:TLF65544 TVA65544:TVB65544 UEW65544:UEX65544 UOS65544:UOT65544 UYO65544:UYP65544 VIK65544:VIL65544 VSG65544:VSH65544 WCC65544:WCD65544 WLY65544:WLZ65544 WVU65544:WVV65544 M131080:N131080 JI131080:JJ131080 TE131080:TF131080 ADA131080:ADB131080 AMW131080:AMX131080 AWS131080:AWT131080 BGO131080:BGP131080 BQK131080:BQL131080 CAG131080:CAH131080 CKC131080:CKD131080 CTY131080:CTZ131080 DDU131080:DDV131080 DNQ131080:DNR131080 DXM131080:DXN131080 EHI131080:EHJ131080 ERE131080:ERF131080 FBA131080:FBB131080 FKW131080:FKX131080 FUS131080:FUT131080 GEO131080:GEP131080 GOK131080:GOL131080 GYG131080:GYH131080 HIC131080:HID131080 HRY131080:HRZ131080 IBU131080:IBV131080 ILQ131080:ILR131080 IVM131080:IVN131080 JFI131080:JFJ131080 JPE131080:JPF131080 JZA131080:JZB131080 KIW131080:KIX131080 KSS131080:KST131080 LCO131080:LCP131080 LMK131080:LML131080 LWG131080:LWH131080 MGC131080:MGD131080 MPY131080:MPZ131080 MZU131080:MZV131080 NJQ131080:NJR131080 NTM131080:NTN131080 ODI131080:ODJ131080 ONE131080:ONF131080 OXA131080:OXB131080 PGW131080:PGX131080 PQS131080:PQT131080 QAO131080:QAP131080 QKK131080:QKL131080 QUG131080:QUH131080 REC131080:RED131080 RNY131080:RNZ131080 RXU131080:RXV131080 SHQ131080:SHR131080 SRM131080:SRN131080 TBI131080:TBJ131080 TLE131080:TLF131080 TVA131080:TVB131080 UEW131080:UEX131080 UOS131080:UOT131080 UYO131080:UYP131080 VIK131080:VIL131080 VSG131080:VSH131080 WCC131080:WCD131080 WLY131080:WLZ131080 WVU131080:WVV131080 M196616:N196616 JI196616:JJ196616 TE196616:TF196616 ADA196616:ADB196616 AMW196616:AMX196616 AWS196616:AWT196616 BGO196616:BGP196616 BQK196616:BQL196616 CAG196616:CAH196616 CKC196616:CKD196616 CTY196616:CTZ196616 DDU196616:DDV196616 DNQ196616:DNR196616 DXM196616:DXN196616 EHI196616:EHJ196616 ERE196616:ERF196616 FBA196616:FBB196616 FKW196616:FKX196616 FUS196616:FUT196616 GEO196616:GEP196616 GOK196616:GOL196616 GYG196616:GYH196616 HIC196616:HID196616 HRY196616:HRZ196616 IBU196616:IBV196616 ILQ196616:ILR196616 IVM196616:IVN196616 JFI196616:JFJ196616 JPE196616:JPF196616 JZA196616:JZB196616 KIW196616:KIX196616 KSS196616:KST196616 LCO196616:LCP196616 LMK196616:LML196616 LWG196616:LWH196616 MGC196616:MGD196616 MPY196616:MPZ196616 MZU196616:MZV196616 NJQ196616:NJR196616 NTM196616:NTN196616 ODI196616:ODJ196616 ONE196616:ONF196616 OXA196616:OXB196616 PGW196616:PGX196616 PQS196616:PQT196616 QAO196616:QAP196616 QKK196616:QKL196616 QUG196616:QUH196616 REC196616:RED196616 RNY196616:RNZ196616 RXU196616:RXV196616 SHQ196616:SHR196616 SRM196616:SRN196616 TBI196616:TBJ196616 TLE196616:TLF196616 TVA196616:TVB196616 UEW196616:UEX196616 UOS196616:UOT196616 UYO196616:UYP196616 VIK196616:VIL196616 VSG196616:VSH196616 WCC196616:WCD196616 WLY196616:WLZ196616 WVU196616:WVV196616 M262152:N262152 JI262152:JJ262152 TE262152:TF262152 ADA262152:ADB262152 AMW262152:AMX262152 AWS262152:AWT262152 BGO262152:BGP262152 BQK262152:BQL262152 CAG262152:CAH262152 CKC262152:CKD262152 CTY262152:CTZ262152 DDU262152:DDV262152 DNQ262152:DNR262152 DXM262152:DXN262152 EHI262152:EHJ262152 ERE262152:ERF262152 FBA262152:FBB262152 FKW262152:FKX262152 FUS262152:FUT262152 GEO262152:GEP262152 GOK262152:GOL262152 GYG262152:GYH262152 HIC262152:HID262152 HRY262152:HRZ262152 IBU262152:IBV262152 ILQ262152:ILR262152 IVM262152:IVN262152 JFI262152:JFJ262152 JPE262152:JPF262152 JZA262152:JZB262152 KIW262152:KIX262152 KSS262152:KST262152 LCO262152:LCP262152 LMK262152:LML262152 LWG262152:LWH262152 MGC262152:MGD262152 MPY262152:MPZ262152 MZU262152:MZV262152 NJQ262152:NJR262152 NTM262152:NTN262152 ODI262152:ODJ262152 ONE262152:ONF262152 OXA262152:OXB262152 PGW262152:PGX262152 PQS262152:PQT262152 QAO262152:QAP262152 QKK262152:QKL262152 QUG262152:QUH262152 REC262152:RED262152 RNY262152:RNZ262152 RXU262152:RXV262152 SHQ262152:SHR262152 SRM262152:SRN262152 TBI262152:TBJ262152 TLE262152:TLF262152 TVA262152:TVB262152 UEW262152:UEX262152 UOS262152:UOT262152 UYO262152:UYP262152 VIK262152:VIL262152 VSG262152:VSH262152 WCC262152:WCD262152 WLY262152:WLZ262152 WVU262152:WVV262152 M327688:N327688 JI327688:JJ327688 TE327688:TF327688 ADA327688:ADB327688 AMW327688:AMX327688 AWS327688:AWT327688 BGO327688:BGP327688 BQK327688:BQL327688 CAG327688:CAH327688 CKC327688:CKD327688 CTY327688:CTZ327688 DDU327688:DDV327688 DNQ327688:DNR327688 DXM327688:DXN327688 EHI327688:EHJ327688 ERE327688:ERF327688 FBA327688:FBB327688 FKW327688:FKX327688 FUS327688:FUT327688 GEO327688:GEP327688 GOK327688:GOL327688 GYG327688:GYH327688 HIC327688:HID327688 HRY327688:HRZ327688 IBU327688:IBV327688 ILQ327688:ILR327688 IVM327688:IVN327688 JFI327688:JFJ327688 JPE327688:JPF327688 JZA327688:JZB327688 KIW327688:KIX327688 KSS327688:KST327688 LCO327688:LCP327688 LMK327688:LML327688 LWG327688:LWH327688 MGC327688:MGD327688 MPY327688:MPZ327688 MZU327688:MZV327688 NJQ327688:NJR327688 NTM327688:NTN327688 ODI327688:ODJ327688 ONE327688:ONF327688 OXA327688:OXB327688 PGW327688:PGX327688 PQS327688:PQT327688 QAO327688:QAP327688 QKK327688:QKL327688 QUG327688:QUH327688 REC327688:RED327688 RNY327688:RNZ327688 RXU327688:RXV327688 SHQ327688:SHR327688 SRM327688:SRN327688 TBI327688:TBJ327688 TLE327688:TLF327688 TVA327688:TVB327688 UEW327688:UEX327688 UOS327688:UOT327688 UYO327688:UYP327688 VIK327688:VIL327688 VSG327688:VSH327688 WCC327688:WCD327688 WLY327688:WLZ327688 WVU327688:WVV327688 M393224:N393224 JI393224:JJ393224 TE393224:TF393224 ADA393224:ADB393224 AMW393224:AMX393224 AWS393224:AWT393224 BGO393224:BGP393224 BQK393224:BQL393224 CAG393224:CAH393224 CKC393224:CKD393224 CTY393224:CTZ393224 DDU393224:DDV393224 DNQ393224:DNR393224 DXM393224:DXN393224 EHI393224:EHJ393224 ERE393224:ERF393224 FBA393224:FBB393224 FKW393224:FKX393224 FUS393224:FUT393224 GEO393224:GEP393224 GOK393224:GOL393224 GYG393224:GYH393224 HIC393224:HID393224 HRY393224:HRZ393224 IBU393224:IBV393224 ILQ393224:ILR393224 IVM393224:IVN393224 JFI393224:JFJ393224 JPE393224:JPF393224 JZA393224:JZB393224 KIW393224:KIX393224 KSS393224:KST393224 LCO393224:LCP393224 LMK393224:LML393224 LWG393224:LWH393224 MGC393224:MGD393224 MPY393224:MPZ393224 MZU393224:MZV393224 NJQ393224:NJR393224 NTM393224:NTN393224 ODI393224:ODJ393224 ONE393224:ONF393224 OXA393224:OXB393224 PGW393224:PGX393224 PQS393224:PQT393224 QAO393224:QAP393224 QKK393224:QKL393224 QUG393224:QUH393224 REC393224:RED393224 RNY393224:RNZ393224 RXU393224:RXV393224 SHQ393224:SHR393224 SRM393224:SRN393224 TBI393224:TBJ393224 TLE393224:TLF393224 TVA393224:TVB393224 UEW393224:UEX393224 UOS393224:UOT393224 UYO393224:UYP393224 VIK393224:VIL393224 VSG393224:VSH393224 WCC393224:WCD393224 WLY393224:WLZ393224 WVU393224:WVV393224 M458760:N458760 JI458760:JJ458760 TE458760:TF458760 ADA458760:ADB458760 AMW458760:AMX458760 AWS458760:AWT458760 BGO458760:BGP458760 BQK458760:BQL458760 CAG458760:CAH458760 CKC458760:CKD458760 CTY458760:CTZ458760 DDU458760:DDV458760 DNQ458760:DNR458760 DXM458760:DXN458760 EHI458760:EHJ458760 ERE458760:ERF458760 FBA458760:FBB458760 FKW458760:FKX458760 FUS458760:FUT458760 GEO458760:GEP458760 GOK458760:GOL458760 GYG458760:GYH458760 HIC458760:HID458760 HRY458760:HRZ458760 IBU458760:IBV458760 ILQ458760:ILR458760 IVM458760:IVN458760 JFI458760:JFJ458760 JPE458760:JPF458760 JZA458760:JZB458760 KIW458760:KIX458760 KSS458760:KST458760 LCO458760:LCP458760 LMK458760:LML458760 LWG458760:LWH458760 MGC458760:MGD458760 MPY458760:MPZ458760 MZU458760:MZV458760 NJQ458760:NJR458760 NTM458760:NTN458760 ODI458760:ODJ458760 ONE458760:ONF458760 OXA458760:OXB458760 PGW458760:PGX458760 PQS458760:PQT458760 QAO458760:QAP458760 QKK458760:QKL458760 QUG458760:QUH458760 REC458760:RED458760 RNY458760:RNZ458760 RXU458760:RXV458760 SHQ458760:SHR458760 SRM458760:SRN458760 TBI458760:TBJ458760 TLE458760:TLF458760 TVA458760:TVB458760 UEW458760:UEX458760 UOS458760:UOT458760 UYO458760:UYP458760 VIK458760:VIL458760 VSG458760:VSH458760 WCC458760:WCD458760 WLY458760:WLZ458760 WVU458760:WVV458760 M524296:N524296 JI524296:JJ524296 TE524296:TF524296 ADA524296:ADB524296 AMW524296:AMX524296 AWS524296:AWT524296 BGO524296:BGP524296 BQK524296:BQL524296 CAG524296:CAH524296 CKC524296:CKD524296 CTY524296:CTZ524296 DDU524296:DDV524296 DNQ524296:DNR524296 DXM524296:DXN524296 EHI524296:EHJ524296 ERE524296:ERF524296 FBA524296:FBB524296 FKW524296:FKX524296 FUS524296:FUT524296 GEO524296:GEP524296 GOK524296:GOL524296 GYG524296:GYH524296 HIC524296:HID524296 HRY524296:HRZ524296 IBU524296:IBV524296 ILQ524296:ILR524296 IVM524296:IVN524296 JFI524296:JFJ524296 JPE524296:JPF524296 JZA524296:JZB524296 KIW524296:KIX524296 KSS524296:KST524296 LCO524296:LCP524296 LMK524296:LML524296 LWG524296:LWH524296 MGC524296:MGD524296 MPY524296:MPZ524296 MZU524296:MZV524296 NJQ524296:NJR524296 NTM524296:NTN524296 ODI524296:ODJ524296 ONE524296:ONF524296 OXA524296:OXB524296 PGW524296:PGX524296 PQS524296:PQT524296 QAO524296:QAP524296 QKK524296:QKL524296 QUG524296:QUH524296 REC524296:RED524296 RNY524296:RNZ524296 RXU524296:RXV524296 SHQ524296:SHR524296 SRM524296:SRN524296 TBI524296:TBJ524296 TLE524296:TLF524296 TVA524296:TVB524296 UEW524296:UEX524296 UOS524296:UOT524296 UYO524296:UYP524296 VIK524296:VIL524296 VSG524296:VSH524296 WCC524296:WCD524296 WLY524296:WLZ524296 WVU524296:WVV524296 M589832:N589832 JI589832:JJ589832 TE589832:TF589832 ADA589832:ADB589832 AMW589832:AMX589832 AWS589832:AWT589832 BGO589832:BGP589832 BQK589832:BQL589832 CAG589832:CAH589832 CKC589832:CKD589832 CTY589832:CTZ589832 DDU589832:DDV589832 DNQ589832:DNR589832 DXM589832:DXN589832 EHI589832:EHJ589832 ERE589832:ERF589832 FBA589832:FBB589832 FKW589832:FKX589832 FUS589832:FUT589832 GEO589832:GEP589832 GOK589832:GOL589832 GYG589832:GYH589832 HIC589832:HID589832 HRY589832:HRZ589832 IBU589832:IBV589832 ILQ589832:ILR589832 IVM589832:IVN589832 JFI589832:JFJ589832 JPE589832:JPF589832 JZA589832:JZB589832 KIW589832:KIX589832 KSS589832:KST589832 LCO589832:LCP589832 LMK589832:LML589832 LWG589832:LWH589832 MGC589832:MGD589832 MPY589832:MPZ589832 MZU589832:MZV589832 NJQ589832:NJR589832 NTM589832:NTN589832 ODI589832:ODJ589832 ONE589832:ONF589832 OXA589832:OXB589832 PGW589832:PGX589832 PQS589832:PQT589832 QAO589832:QAP589832 QKK589832:QKL589832 QUG589832:QUH589832 REC589832:RED589832 RNY589832:RNZ589832 RXU589832:RXV589832 SHQ589832:SHR589832 SRM589832:SRN589832 TBI589832:TBJ589832 TLE589832:TLF589832 TVA589832:TVB589832 UEW589832:UEX589832 UOS589832:UOT589832 UYO589832:UYP589832 VIK589832:VIL589832 VSG589832:VSH589832 WCC589832:WCD589832 WLY589832:WLZ589832 WVU589832:WVV589832 M655368:N655368 JI655368:JJ655368 TE655368:TF655368 ADA655368:ADB655368 AMW655368:AMX655368 AWS655368:AWT655368 BGO655368:BGP655368 BQK655368:BQL655368 CAG655368:CAH655368 CKC655368:CKD655368 CTY655368:CTZ655368 DDU655368:DDV655368 DNQ655368:DNR655368 DXM655368:DXN655368 EHI655368:EHJ655368 ERE655368:ERF655368 FBA655368:FBB655368 FKW655368:FKX655368 FUS655368:FUT655368 GEO655368:GEP655368 GOK655368:GOL655368 GYG655368:GYH655368 HIC655368:HID655368 HRY655368:HRZ655368 IBU655368:IBV655368 ILQ655368:ILR655368 IVM655368:IVN655368 JFI655368:JFJ655368 JPE655368:JPF655368 JZA655368:JZB655368 KIW655368:KIX655368 KSS655368:KST655368 LCO655368:LCP655368 LMK655368:LML655368 LWG655368:LWH655368 MGC655368:MGD655368 MPY655368:MPZ655368 MZU655368:MZV655368 NJQ655368:NJR655368 NTM655368:NTN655368 ODI655368:ODJ655368 ONE655368:ONF655368 OXA655368:OXB655368 PGW655368:PGX655368 PQS655368:PQT655368 QAO655368:QAP655368 QKK655368:QKL655368 QUG655368:QUH655368 REC655368:RED655368 RNY655368:RNZ655368 RXU655368:RXV655368 SHQ655368:SHR655368 SRM655368:SRN655368 TBI655368:TBJ655368 TLE655368:TLF655368 TVA655368:TVB655368 UEW655368:UEX655368 UOS655368:UOT655368 UYO655368:UYP655368 VIK655368:VIL655368 VSG655368:VSH655368 WCC655368:WCD655368 WLY655368:WLZ655368 WVU655368:WVV655368 M720904:N720904 JI720904:JJ720904 TE720904:TF720904 ADA720904:ADB720904 AMW720904:AMX720904 AWS720904:AWT720904 BGO720904:BGP720904 BQK720904:BQL720904 CAG720904:CAH720904 CKC720904:CKD720904 CTY720904:CTZ720904 DDU720904:DDV720904 DNQ720904:DNR720904 DXM720904:DXN720904 EHI720904:EHJ720904 ERE720904:ERF720904 FBA720904:FBB720904 FKW720904:FKX720904 FUS720904:FUT720904 GEO720904:GEP720904 GOK720904:GOL720904 GYG720904:GYH720904 HIC720904:HID720904 HRY720904:HRZ720904 IBU720904:IBV720904 ILQ720904:ILR720904 IVM720904:IVN720904 JFI720904:JFJ720904 JPE720904:JPF720904 JZA720904:JZB720904 KIW720904:KIX720904 KSS720904:KST720904 LCO720904:LCP720904 LMK720904:LML720904 LWG720904:LWH720904 MGC720904:MGD720904 MPY720904:MPZ720904 MZU720904:MZV720904 NJQ720904:NJR720904 NTM720904:NTN720904 ODI720904:ODJ720904 ONE720904:ONF720904 OXA720904:OXB720904 PGW720904:PGX720904 PQS720904:PQT720904 QAO720904:QAP720904 QKK720904:QKL720904 QUG720904:QUH720904 REC720904:RED720904 RNY720904:RNZ720904 RXU720904:RXV720904 SHQ720904:SHR720904 SRM720904:SRN720904 TBI720904:TBJ720904 TLE720904:TLF720904 TVA720904:TVB720904 UEW720904:UEX720904 UOS720904:UOT720904 UYO720904:UYP720904 VIK720904:VIL720904 VSG720904:VSH720904 WCC720904:WCD720904 WLY720904:WLZ720904 WVU720904:WVV720904 M786440:N786440 JI786440:JJ786440 TE786440:TF786440 ADA786440:ADB786440 AMW786440:AMX786440 AWS786440:AWT786440 BGO786440:BGP786440 BQK786440:BQL786440 CAG786440:CAH786440 CKC786440:CKD786440 CTY786440:CTZ786440 DDU786440:DDV786440 DNQ786440:DNR786440 DXM786440:DXN786440 EHI786440:EHJ786440 ERE786440:ERF786440 FBA786440:FBB786440 FKW786440:FKX786440 FUS786440:FUT786440 GEO786440:GEP786440 GOK786440:GOL786440 GYG786440:GYH786440 HIC786440:HID786440 HRY786440:HRZ786440 IBU786440:IBV786440 ILQ786440:ILR786440 IVM786440:IVN786440 JFI786440:JFJ786440 JPE786440:JPF786440 JZA786440:JZB786440 KIW786440:KIX786440 KSS786440:KST786440 LCO786440:LCP786440 LMK786440:LML786440 LWG786440:LWH786440 MGC786440:MGD786440 MPY786440:MPZ786440 MZU786440:MZV786440 NJQ786440:NJR786440 NTM786440:NTN786440 ODI786440:ODJ786440 ONE786440:ONF786440 OXA786440:OXB786440 PGW786440:PGX786440 PQS786440:PQT786440 QAO786440:QAP786440 QKK786440:QKL786440 QUG786440:QUH786440 REC786440:RED786440 RNY786440:RNZ786440 RXU786440:RXV786440 SHQ786440:SHR786440 SRM786440:SRN786440 TBI786440:TBJ786440 TLE786440:TLF786440 TVA786440:TVB786440 UEW786440:UEX786440 UOS786440:UOT786440 UYO786440:UYP786440 VIK786440:VIL786440 VSG786440:VSH786440 WCC786440:WCD786440 WLY786440:WLZ786440 WVU786440:WVV786440 M851976:N851976 JI851976:JJ851976 TE851976:TF851976 ADA851976:ADB851976 AMW851976:AMX851976 AWS851976:AWT851976 BGO851976:BGP851976 BQK851976:BQL851976 CAG851976:CAH851976 CKC851976:CKD851976 CTY851976:CTZ851976 DDU851976:DDV851976 DNQ851976:DNR851976 DXM851976:DXN851976 EHI851976:EHJ851976 ERE851976:ERF851976 FBA851976:FBB851976 FKW851976:FKX851976 FUS851976:FUT851976 GEO851976:GEP851976 GOK851976:GOL851976 GYG851976:GYH851976 HIC851976:HID851976 HRY851976:HRZ851976 IBU851976:IBV851976 ILQ851976:ILR851976 IVM851976:IVN851976 JFI851976:JFJ851976 JPE851976:JPF851976 JZA851976:JZB851976 KIW851976:KIX851976 KSS851976:KST851976 LCO851976:LCP851976 LMK851976:LML851976 LWG851976:LWH851976 MGC851976:MGD851976 MPY851976:MPZ851976 MZU851976:MZV851976 NJQ851976:NJR851976 NTM851976:NTN851976 ODI851976:ODJ851976 ONE851976:ONF851976 OXA851976:OXB851976 PGW851976:PGX851976 PQS851976:PQT851976 QAO851976:QAP851976 QKK851976:QKL851976 QUG851976:QUH851976 REC851976:RED851976 RNY851976:RNZ851976 RXU851976:RXV851976 SHQ851976:SHR851976 SRM851976:SRN851976 TBI851976:TBJ851976 TLE851976:TLF851976 TVA851976:TVB851976 UEW851976:UEX851976 UOS851976:UOT851976 UYO851976:UYP851976 VIK851976:VIL851976 VSG851976:VSH851976 WCC851976:WCD851976 WLY851976:WLZ851976 WVU851976:WVV851976 M917512:N917512 JI917512:JJ917512 TE917512:TF917512 ADA917512:ADB917512 AMW917512:AMX917512 AWS917512:AWT917512 BGO917512:BGP917512 BQK917512:BQL917512 CAG917512:CAH917512 CKC917512:CKD917512 CTY917512:CTZ917512 DDU917512:DDV917512 DNQ917512:DNR917512 DXM917512:DXN917512 EHI917512:EHJ917512 ERE917512:ERF917512 FBA917512:FBB917512 FKW917512:FKX917512 FUS917512:FUT917512 GEO917512:GEP917512 GOK917512:GOL917512 GYG917512:GYH917512 HIC917512:HID917512 HRY917512:HRZ917512 IBU917512:IBV917512 ILQ917512:ILR917512 IVM917512:IVN917512 JFI917512:JFJ917512 JPE917512:JPF917512 JZA917512:JZB917512 KIW917512:KIX917512 KSS917512:KST917512 LCO917512:LCP917512 LMK917512:LML917512 LWG917512:LWH917512 MGC917512:MGD917512 MPY917512:MPZ917512 MZU917512:MZV917512 NJQ917512:NJR917512 NTM917512:NTN917512 ODI917512:ODJ917512 ONE917512:ONF917512 OXA917512:OXB917512 PGW917512:PGX917512 PQS917512:PQT917512 QAO917512:QAP917512 QKK917512:QKL917512 QUG917512:QUH917512 REC917512:RED917512 RNY917512:RNZ917512 RXU917512:RXV917512 SHQ917512:SHR917512 SRM917512:SRN917512 TBI917512:TBJ917512 TLE917512:TLF917512 TVA917512:TVB917512 UEW917512:UEX917512 UOS917512:UOT917512 UYO917512:UYP917512 VIK917512:VIL917512 VSG917512:VSH917512 WCC917512:WCD917512 WLY917512:WLZ917512 WVU917512:WVV917512 M983048:N983048 JI983048:JJ983048 TE983048:TF983048 ADA983048:ADB983048 AMW983048:AMX983048 AWS983048:AWT983048 BGO983048:BGP983048 BQK983048:BQL983048 CAG983048:CAH983048 CKC983048:CKD983048 CTY983048:CTZ983048 DDU983048:DDV983048 DNQ983048:DNR983048 DXM983048:DXN983048 EHI983048:EHJ983048 ERE983048:ERF983048 FBA983048:FBB983048 FKW983048:FKX983048 FUS983048:FUT983048 GEO983048:GEP983048 GOK983048:GOL983048 GYG983048:GYH983048 HIC983048:HID983048 HRY983048:HRZ983048 IBU983048:IBV983048 ILQ983048:ILR983048 IVM983048:IVN983048 JFI983048:JFJ983048 JPE983048:JPF983048 JZA983048:JZB983048 KIW983048:KIX983048 KSS983048:KST983048 LCO983048:LCP983048 LMK983048:LML983048 LWG983048:LWH983048 MGC983048:MGD983048 MPY983048:MPZ983048 MZU983048:MZV983048 NJQ983048:NJR983048 NTM983048:NTN983048 ODI983048:ODJ983048 ONE983048:ONF983048 OXA983048:OXB983048 PGW983048:PGX983048 PQS983048:PQT983048 QAO983048:QAP983048 QKK983048:QKL983048 QUG983048:QUH983048 REC983048:RED983048 RNY983048:RNZ983048 RXU983048:RXV983048 SHQ983048:SHR983048 SRM983048:SRN983048 TBI983048:TBJ983048 TLE983048:TLF983048 TVA983048:TVB983048 UEW983048:UEX983048 UOS983048:UOT983048 UYO983048:UYP983048 VIK983048:VIL983048 VSG983048:VSH983048 WCC983048:WCD983048 WLY983048:WLZ983048 WVU983048:WVV983048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M65552 JI65552 TE65552 ADA65552 AMW65552 AWS65552 BGO65552 BQK65552 CAG65552 CKC65552 CTY65552 DDU65552 DNQ65552 DXM65552 EHI65552 ERE65552 FBA65552 FKW65552 FUS65552 GEO65552 GOK65552 GYG65552 HIC65552 HRY65552 IBU65552 ILQ65552 IVM65552 JFI65552 JPE65552 JZA65552 KIW65552 KSS65552 LCO65552 LMK65552 LWG65552 MGC65552 MPY65552 MZU65552 NJQ65552 NTM65552 ODI65552 ONE65552 OXA65552 PGW65552 PQS65552 QAO65552 QKK65552 QUG65552 REC65552 RNY65552 RXU65552 SHQ65552 SRM65552 TBI65552 TLE65552 TVA65552 UEW65552 UOS65552 UYO65552 VIK65552 VSG65552 WCC65552 WLY65552 WVU65552 M131088 JI131088 TE131088 ADA131088 AMW131088 AWS131088 BGO131088 BQK131088 CAG131088 CKC131088 CTY131088 DDU131088 DNQ131088 DXM131088 EHI131088 ERE131088 FBA131088 FKW131088 FUS131088 GEO131088 GOK131088 GYG131088 HIC131088 HRY131088 IBU131088 ILQ131088 IVM131088 JFI131088 JPE131088 JZA131088 KIW131088 KSS131088 LCO131088 LMK131088 LWG131088 MGC131088 MPY131088 MZU131088 NJQ131088 NTM131088 ODI131088 ONE131088 OXA131088 PGW131088 PQS131088 QAO131088 QKK131088 QUG131088 REC131088 RNY131088 RXU131088 SHQ131088 SRM131088 TBI131088 TLE131088 TVA131088 UEW131088 UOS131088 UYO131088 VIK131088 VSG131088 WCC131088 WLY131088 WVU131088 M196624 JI196624 TE196624 ADA196624 AMW196624 AWS196624 BGO196624 BQK196624 CAG196624 CKC196624 CTY196624 DDU196624 DNQ196624 DXM196624 EHI196624 ERE196624 FBA196624 FKW196624 FUS196624 GEO196624 GOK196624 GYG196624 HIC196624 HRY196624 IBU196624 ILQ196624 IVM196624 JFI196624 JPE196624 JZA196624 KIW196624 KSS196624 LCO196624 LMK196624 LWG196624 MGC196624 MPY196624 MZU196624 NJQ196624 NTM196624 ODI196624 ONE196624 OXA196624 PGW196624 PQS196624 QAO196624 QKK196624 QUG196624 REC196624 RNY196624 RXU196624 SHQ196624 SRM196624 TBI196624 TLE196624 TVA196624 UEW196624 UOS196624 UYO196624 VIK196624 VSG196624 WCC196624 WLY196624 WVU196624 M262160 JI262160 TE262160 ADA262160 AMW262160 AWS262160 BGO262160 BQK262160 CAG262160 CKC262160 CTY262160 DDU262160 DNQ262160 DXM262160 EHI262160 ERE262160 FBA262160 FKW262160 FUS262160 GEO262160 GOK262160 GYG262160 HIC262160 HRY262160 IBU262160 ILQ262160 IVM262160 JFI262160 JPE262160 JZA262160 KIW262160 KSS262160 LCO262160 LMK262160 LWG262160 MGC262160 MPY262160 MZU262160 NJQ262160 NTM262160 ODI262160 ONE262160 OXA262160 PGW262160 PQS262160 QAO262160 QKK262160 QUG262160 REC262160 RNY262160 RXU262160 SHQ262160 SRM262160 TBI262160 TLE262160 TVA262160 UEW262160 UOS262160 UYO262160 VIK262160 VSG262160 WCC262160 WLY262160 WVU262160 M327696 JI327696 TE327696 ADA327696 AMW327696 AWS327696 BGO327696 BQK327696 CAG327696 CKC327696 CTY327696 DDU327696 DNQ327696 DXM327696 EHI327696 ERE327696 FBA327696 FKW327696 FUS327696 GEO327696 GOK327696 GYG327696 HIC327696 HRY327696 IBU327696 ILQ327696 IVM327696 JFI327696 JPE327696 JZA327696 KIW327696 KSS327696 LCO327696 LMK327696 LWG327696 MGC327696 MPY327696 MZU327696 NJQ327696 NTM327696 ODI327696 ONE327696 OXA327696 PGW327696 PQS327696 QAO327696 QKK327696 QUG327696 REC327696 RNY327696 RXU327696 SHQ327696 SRM327696 TBI327696 TLE327696 TVA327696 UEW327696 UOS327696 UYO327696 VIK327696 VSG327696 WCC327696 WLY327696 WVU327696 M393232 JI393232 TE393232 ADA393232 AMW393232 AWS393232 BGO393232 BQK393232 CAG393232 CKC393232 CTY393232 DDU393232 DNQ393232 DXM393232 EHI393232 ERE393232 FBA393232 FKW393232 FUS393232 GEO393232 GOK393232 GYG393232 HIC393232 HRY393232 IBU393232 ILQ393232 IVM393232 JFI393232 JPE393232 JZA393232 KIW393232 KSS393232 LCO393232 LMK393232 LWG393232 MGC393232 MPY393232 MZU393232 NJQ393232 NTM393232 ODI393232 ONE393232 OXA393232 PGW393232 PQS393232 QAO393232 QKK393232 QUG393232 REC393232 RNY393232 RXU393232 SHQ393232 SRM393232 TBI393232 TLE393232 TVA393232 UEW393232 UOS393232 UYO393232 VIK393232 VSG393232 WCC393232 WLY393232 WVU393232 M458768 JI458768 TE458768 ADA458768 AMW458768 AWS458768 BGO458768 BQK458768 CAG458768 CKC458768 CTY458768 DDU458768 DNQ458768 DXM458768 EHI458768 ERE458768 FBA458768 FKW458768 FUS458768 GEO458768 GOK458768 GYG458768 HIC458768 HRY458768 IBU458768 ILQ458768 IVM458768 JFI458768 JPE458768 JZA458768 KIW458768 KSS458768 LCO458768 LMK458768 LWG458768 MGC458768 MPY458768 MZU458768 NJQ458768 NTM458768 ODI458768 ONE458768 OXA458768 PGW458768 PQS458768 QAO458768 QKK458768 QUG458768 REC458768 RNY458768 RXU458768 SHQ458768 SRM458768 TBI458768 TLE458768 TVA458768 UEW458768 UOS458768 UYO458768 VIK458768 VSG458768 WCC458768 WLY458768 WVU458768 M524304 JI524304 TE524304 ADA524304 AMW524304 AWS524304 BGO524304 BQK524304 CAG524304 CKC524304 CTY524304 DDU524304 DNQ524304 DXM524304 EHI524304 ERE524304 FBA524304 FKW524304 FUS524304 GEO524304 GOK524304 GYG524304 HIC524304 HRY524304 IBU524304 ILQ524304 IVM524304 JFI524304 JPE524304 JZA524304 KIW524304 KSS524304 LCO524304 LMK524304 LWG524304 MGC524304 MPY524304 MZU524304 NJQ524304 NTM524304 ODI524304 ONE524304 OXA524304 PGW524304 PQS524304 QAO524304 QKK524304 QUG524304 REC524304 RNY524304 RXU524304 SHQ524304 SRM524304 TBI524304 TLE524304 TVA524304 UEW524304 UOS524304 UYO524304 VIK524304 VSG524304 WCC524304 WLY524304 WVU524304 M589840 JI589840 TE589840 ADA589840 AMW589840 AWS589840 BGO589840 BQK589840 CAG589840 CKC589840 CTY589840 DDU589840 DNQ589840 DXM589840 EHI589840 ERE589840 FBA589840 FKW589840 FUS589840 GEO589840 GOK589840 GYG589840 HIC589840 HRY589840 IBU589840 ILQ589840 IVM589840 JFI589840 JPE589840 JZA589840 KIW589840 KSS589840 LCO589840 LMK589840 LWG589840 MGC589840 MPY589840 MZU589840 NJQ589840 NTM589840 ODI589840 ONE589840 OXA589840 PGW589840 PQS589840 QAO589840 QKK589840 QUG589840 REC589840 RNY589840 RXU589840 SHQ589840 SRM589840 TBI589840 TLE589840 TVA589840 UEW589840 UOS589840 UYO589840 VIK589840 VSG589840 WCC589840 WLY589840 WVU589840 M655376 JI655376 TE655376 ADA655376 AMW655376 AWS655376 BGO655376 BQK655376 CAG655376 CKC655376 CTY655376 DDU655376 DNQ655376 DXM655376 EHI655376 ERE655376 FBA655376 FKW655376 FUS655376 GEO655376 GOK655376 GYG655376 HIC655376 HRY655376 IBU655376 ILQ655376 IVM655376 JFI655376 JPE655376 JZA655376 KIW655376 KSS655376 LCO655376 LMK655376 LWG655376 MGC655376 MPY655376 MZU655376 NJQ655376 NTM655376 ODI655376 ONE655376 OXA655376 PGW655376 PQS655376 QAO655376 QKK655376 QUG655376 REC655376 RNY655376 RXU655376 SHQ655376 SRM655376 TBI655376 TLE655376 TVA655376 UEW655376 UOS655376 UYO655376 VIK655376 VSG655376 WCC655376 WLY655376 WVU655376 M720912 JI720912 TE720912 ADA720912 AMW720912 AWS720912 BGO720912 BQK720912 CAG720912 CKC720912 CTY720912 DDU720912 DNQ720912 DXM720912 EHI720912 ERE720912 FBA720912 FKW720912 FUS720912 GEO720912 GOK720912 GYG720912 HIC720912 HRY720912 IBU720912 ILQ720912 IVM720912 JFI720912 JPE720912 JZA720912 KIW720912 KSS720912 LCO720912 LMK720912 LWG720912 MGC720912 MPY720912 MZU720912 NJQ720912 NTM720912 ODI720912 ONE720912 OXA720912 PGW720912 PQS720912 QAO720912 QKK720912 QUG720912 REC720912 RNY720912 RXU720912 SHQ720912 SRM720912 TBI720912 TLE720912 TVA720912 UEW720912 UOS720912 UYO720912 VIK720912 VSG720912 WCC720912 WLY720912 WVU720912 M786448 JI786448 TE786448 ADA786448 AMW786448 AWS786448 BGO786448 BQK786448 CAG786448 CKC786448 CTY786448 DDU786448 DNQ786448 DXM786448 EHI786448 ERE786448 FBA786448 FKW786448 FUS786448 GEO786448 GOK786448 GYG786448 HIC786448 HRY786448 IBU786448 ILQ786448 IVM786448 JFI786448 JPE786448 JZA786448 KIW786448 KSS786448 LCO786448 LMK786448 LWG786448 MGC786448 MPY786448 MZU786448 NJQ786448 NTM786448 ODI786448 ONE786448 OXA786448 PGW786448 PQS786448 QAO786448 QKK786448 QUG786448 REC786448 RNY786448 RXU786448 SHQ786448 SRM786448 TBI786448 TLE786448 TVA786448 UEW786448 UOS786448 UYO786448 VIK786448 VSG786448 WCC786448 WLY786448 WVU786448 M851984 JI851984 TE851984 ADA851984 AMW851984 AWS851984 BGO851984 BQK851984 CAG851984 CKC851984 CTY851984 DDU851984 DNQ851984 DXM851984 EHI851984 ERE851984 FBA851984 FKW851984 FUS851984 GEO851984 GOK851984 GYG851984 HIC851984 HRY851984 IBU851984 ILQ851984 IVM851984 JFI851984 JPE851984 JZA851984 KIW851984 KSS851984 LCO851984 LMK851984 LWG851984 MGC851984 MPY851984 MZU851984 NJQ851984 NTM851984 ODI851984 ONE851984 OXA851984 PGW851984 PQS851984 QAO851984 QKK851984 QUG851984 REC851984 RNY851984 RXU851984 SHQ851984 SRM851984 TBI851984 TLE851984 TVA851984 UEW851984 UOS851984 UYO851984 VIK851984 VSG851984 WCC851984 WLY851984 WVU851984 M917520 JI917520 TE917520 ADA917520 AMW917520 AWS917520 BGO917520 BQK917520 CAG917520 CKC917520 CTY917520 DDU917520 DNQ917520 DXM917520 EHI917520 ERE917520 FBA917520 FKW917520 FUS917520 GEO917520 GOK917520 GYG917520 HIC917520 HRY917520 IBU917520 ILQ917520 IVM917520 JFI917520 JPE917520 JZA917520 KIW917520 KSS917520 LCO917520 LMK917520 LWG917520 MGC917520 MPY917520 MZU917520 NJQ917520 NTM917520 ODI917520 ONE917520 OXA917520 PGW917520 PQS917520 QAO917520 QKK917520 QUG917520 REC917520 RNY917520 RXU917520 SHQ917520 SRM917520 TBI917520 TLE917520 TVA917520 UEW917520 UOS917520 UYO917520 VIK917520 VSG917520 WCC917520 WLY917520 WVU917520 M983056 JI983056 TE983056 ADA983056 AMW983056 AWS983056 BGO983056 BQK983056 CAG983056 CKC983056 CTY983056 DDU983056 DNQ983056 DXM983056 EHI983056 ERE983056 FBA983056 FKW983056 FUS983056 GEO983056 GOK983056 GYG983056 HIC983056 HRY983056 IBU983056 ILQ983056 IVM983056 JFI983056 JPE983056 JZA983056 KIW983056 KSS983056 LCO983056 LMK983056 LWG983056 MGC983056 MPY983056 MZU983056 NJQ983056 NTM983056 ODI983056 ONE983056 OXA983056 PGW983056 PQS983056 QAO983056 QKK983056 QUG983056 REC983056 RNY983056 RXU983056 SHQ983056 SRM983056 TBI983056 TLE983056 TVA983056 UEW983056 UOS983056 UYO983056 VIK983056 VSG983056 WCC983056 WLY983056 WVU983056 ACS15 ST16:TI19 ACP16:ADE19 AML16:ANA19 AWH16:AWW19 BGD16:BGS19 BPZ16:BQO19 BZV16:CAK19 CJR16:CKG19 CTN16:CUC19 DDJ16:DDY19 DNF16:DNU19 DXB16:DXQ19 EGX16:EHM19 EQT16:ERI19 FAP16:FBE19 FKL16:FLA19 FUH16:FUW19 GED16:GES19 GNZ16:GOO19 GXV16:GYK19 HHR16:HIG19 HRN16:HSC19 IBJ16:IBY19 ILF16:ILU19 IVB16:IVQ19 JEX16:JFM19 JOT16:JPI19 JYP16:JZE19 KIL16:KJA19 KSH16:KSW19 LCD16:LCS19 LLZ16:LMO19 LVV16:LWK19 MFR16:MGG19 MPN16:MQC19 MZJ16:MZY19 NJF16:NJU19 NTB16:NTQ19 OCX16:ODM19 OMT16:ONI19 OWP16:OXE19 PGL16:PHA19 PQH16:PQW19 QAD16:QAS19 QJZ16:QKO19 QTV16:QUK19 RDR16:REG19 RNN16:ROC19 RXJ16:RXY19 SHF16:SHU19 SRB16:SRQ19 TAX16:TBM19 TKT16:TLI19 TUP16:TVE19 UEL16:UFA19 UOH16:UOW19 UYD16:UYS19 VHZ16:VIO19 VRV16:VSK19 WBR16:WCG19 WLN16:WMC19 WVJ16:WVY19 SW15 WLY7:WLZ7 WCC7:WCD7 VSG7:VSH7 VIK7:VIL7 UYO7:UYP7 UOS7:UOT7 UEW7:UEX7 TVA7:TVB7 TLE7:TLF7 TBI7:TBJ7 SRM7:SRN7 SHQ7:SHR7 RXU7:RXV7 RNY7:RNZ7 REC7:RED7 QUG7:QUH7 QKK7:QKL7 QAO7:QAP7 PQS7:PQT7 PGW7:PGX7 OXA7:OXB7 ONE7:ONF7 ODI7:ODJ7 NTM7:NTN7 NJQ7:NJR7 MZU7:MZV7 MPY7:MPZ7 MGC7:MGD7 LWG7:LWH7 LMK7:LML7 LCO7:LCP7 KSS7:KST7 KIW7:KIX7 JZA7:JZB7 JPE7:JPF7 JFI7:JFJ7 IVM7:IVN7 ILQ7:ILR7 IBU7:IBV7 HRY7:HRZ7 HIC7:HID7 GYG7:GYH7 GOK7:GOL7 GEO7:GEP7 FUS7:FUT7 FKW7:FKX7 FBA7:FBB7 ERE7:ERF7 EHI7:EHJ7 DXM7:DXN7 DNQ7:DNR7 DDU7:DDV7 CTY7:CTZ7 CKC7:CKD7 CAG7:CAH7 BQK7:BQL7 BGO7:BGP7 AWS7:AWT7 AMW7:AMX7 ADA7:ADB7 TE7:TF7 JI7:JJ7 JA15 WVY7 WMC7 WCG7 VSK7 VIO7 UYS7 UOW7 UFA7 TVE7 TLI7 TBM7 SRQ7 SHU7 RXY7 ROC7 REG7 QUK7 QKO7 QAS7 PQW7 PHA7 OXE7 ONI7 ODM7 NTQ7 NJU7 MZY7 MQC7 MGG7 LWK7 LMO7 LCS7 KSW7 KJA7 JZE7 JPI7 JFM7 IVQ7 ILU7 IBY7 HSC7 HIG7 GYK7 GOO7 GES7 FUW7 FLA7 FBE7 ERI7 EHM7 DXQ7 DNU7 DDY7 CUC7 CKG7 CAK7 BQO7 BGS7 AWW7 ANA7 ADE7 TI7 JM7 E7:Q10 IX16:JM19 JA8:JM10 SW8:TI10 ACS8:ADE10 AMO8:ANA10 AWK8:AWW10 BGG8:BGS10 BQC8:BQO10 BZY8:CAK10 CJU8:CKG10 CTQ8:CUC10 DDM8:DDY10 DNI8:DNU10 DXE8:DXQ10 EHA8:EHM10 EQW8:ERI10 FAS8:FBE10 FKO8:FLA10 FUK8:FUW10 GEG8:GES10 GOC8:GOO10 GXY8:GYK10 HHU8:HIG10 HRQ8:HSC10 IBM8:IBY10 ILI8:ILU10 IVE8:IVQ10 JFA8:JFM10 JOW8:JPI10 JYS8:JZE10 KIO8:KJA10 KSK8:KSW10 LCG8:LCS10 LMC8:LMO10 LVY8:LWK10 MFU8:MGG10 MPQ8:MQC10 MZM8:MZY10 NJI8:NJU10 NTE8:NTQ10 ODA8:ODM10 OMW8:ONI10 OWS8:OXE10 PGO8:PHA10 PQK8:PQW10 QAG8:QAS10 QKC8:QKO10 QTY8:QUK10 RDU8:REG10 RNQ8:ROC10 RXM8:RXY10 SHI8:SHU10 SRE8:SRQ10 TBA8:TBM10 TKW8:TLI10 TUS8:TVE10 UEO8:UFA10 UOK8:UOW10 UYG8:UYS10 VIC8:VIO10 VRY8:VSK10 WBU8:WCG10 WLQ8:WMC10 WVM8:WVY10 WVU7:WVV7 WVU15 WLY15 WCC15 VSG15 VIK15 UYO15 UOS15 UEW15 TVA15 TLE15 TBI15 SRM15 SHQ15 RXU15 RNY15 REC15 QUG15 QKK15 QAO15 PQS15 PGW15 OXA15 ONE15 ODI15 NTM15 NJQ15 MZU15 MPY15 MGC15 LWG15 LMK15 LCO15 KSS15 KIW15 JZA15 JPE15 JFI15 IVM15 ILQ15 IBU15 HRY15 HIC15 GYG15 GOK15 GEO15 FUS15 FKW15 FBA15 ERE15 EHI15 DXM15 DNQ15 DDU15 CTY15 CKC15 CAG15 BQK15 BGO15 AWS15 AMW15 ADA15 TE15 JI15 M6:N6 WVR15 WLV15 WBZ15 VSD15 VIH15 UYL15 UOP15 UET15 TUX15 TLB15 TBF15 SRJ15 SHN15 RXR15 RNV15 RDZ15 QUD15 QKH15 QAL15 PQP15 PGT15 OWX15 ONB15 ODF15 NTJ15 NJN15 MZR15 MPV15 MFZ15 LWD15 LMH15 LCL15 KSP15 KIT15 JYX15 JPB15 JFF15 IVJ15 ILN15 IBR15 HRV15 HHZ15 GYD15 GOH15 GEL15 FUP15 FKT15 FAX15 ERB15 EHF15 DXJ15 DNN15 DDR15 CTV15 CJZ15 CAD15 BQH15 BGL15 AWP15 AMT15 ACX15 TB15 JF15 Q6 WVM15 WLQ15 WBU15 VRY15 VIC15 UYG15 UOK15 UEO15 TUS15 TKW15 TBA15 SRE15 SHI15 RXM15 RNQ15 RDU15 QTY15 QKC15 QAG15 PQK15 PGO15 OWS15 OMW15 ODA15 NTE15 NJI15 MZM15 MPQ15 MFU15 LVY15 LMC15 LCG15 KSK15 KIO15 JYS15 JOW15 JFA15 IVE15 ILI15 IBM15 HRQ15 HHU15 GXY15 GOC15 GEG15 FUK15 FKO15 FAS15 EQW15 EHA15 DXE15 DNI15 DDM15 CTQ15 CJU15 BZY15 BQC15 BGG15 AWK15 AMO15 B15:Q19 E14 M14 J14">
      <formula1>0</formula1>
    </dataValidation>
  </dataValidations>
  <pageMargins left="0.18" right="0.17" top="0.27559055118110237" bottom="0.15748031496062992" header="0.55118110236220474" footer="0.15748031496062992"/>
  <pageSetup paperSize="9" scale="8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dimension ref="A1:BN14"/>
  <sheetViews>
    <sheetView workbookViewId="0">
      <selection sqref="A1:C1"/>
    </sheetView>
  </sheetViews>
  <sheetFormatPr defaultRowHeight="13.5"/>
  <cols>
    <col min="1" max="1" width="10.875" style="1" customWidth="1"/>
    <col min="2" max="2" width="10.375" style="1" customWidth="1"/>
    <col min="3" max="3" width="9" style="1"/>
    <col min="4" max="4" width="10.375" style="1" customWidth="1"/>
    <col min="5" max="8" width="9.125" style="1" customWidth="1"/>
    <col min="9" max="9" width="9.375" style="1" customWidth="1"/>
    <col min="10" max="10" width="7.75" style="1" customWidth="1"/>
    <col min="11" max="17" width="7.75" style="7" customWidth="1"/>
    <col min="18" max="53" width="14.25" style="7" customWidth="1"/>
    <col min="54" max="66" width="9" style="7"/>
    <col min="67" max="256" width="9" style="1"/>
    <col min="257" max="257" width="10.875" style="1" customWidth="1"/>
    <col min="258" max="258" width="10.375" style="1" customWidth="1"/>
    <col min="259" max="259" width="9" style="1"/>
    <col min="260" max="260" width="10.375" style="1" customWidth="1"/>
    <col min="261" max="264" width="9.125" style="1" customWidth="1"/>
    <col min="265" max="265" width="9.375" style="1" customWidth="1"/>
    <col min="266" max="273" width="7.75" style="1" customWidth="1"/>
    <col min="274" max="309" width="14.25" style="1" customWidth="1"/>
    <col min="310" max="512" width="9" style="1"/>
    <col min="513" max="513" width="10.875" style="1" customWidth="1"/>
    <col min="514" max="514" width="10.375" style="1" customWidth="1"/>
    <col min="515" max="515" width="9" style="1"/>
    <col min="516" max="516" width="10.375" style="1" customWidth="1"/>
    <col min="517" max="520" width="9.125" style="1" customWidth="1"/>
    <col min="521" max="521" width="9.375" style="1" customWidth="1"/>
    <col min="522" max="529" width="7.75" style="1" customWidth="1"/>
    <col min="530" max="565" width="14.25" style="1" customWidth="1"/>
    <col min="566" max="768" width="9" style="1"/>
    <col min="769" max="769" width="10.875" style="1" customWidth="1"/>
    <col min="770" max="770" width="10.375" style="1" customWidth="1"/>
    <col min="771" max="771" width="9" style="1"/>
    <col min="772" max="772" width="10.375" style="1" customWidth="1"/>
    <col min="773" max="776" width="9.125" style="1" customWidth="1"/>
    <col min="777" max="777" width="9.375" style="1" customWidth="1"/>
    <col min="778" max="785" width="7.75" style="1" customWidth="1"/>
    <col min="786" max="821" width="14.25" style="1" customWidth="1"/>
    <col min="822" max="1024" width="9" style="1"/>
    <col min="1025" max="1025" width="10.875" style="1" customWidth="1"/>
    <col min="1026" max="1026" width="10.375" style="1" customWidth="1"/>
    <col min="1027" max="1027" width="9" style="1"/>
    <col min="1028" max="1028" width="10.375" style="1" customWidth="1"/>
    <col min="1029" max="1032" width="9.125" style="1" customWidth="1"/>
    <col min="1033" max="1033" width="9.375" style="1" customWidth="1"/>
    <col min="1034" max="1041" width="7.75" style="1" customWidth="1"/>
    <col min="1042" max="1077" width="14.25" style="1" customWidth="1"/>
    <col min="1078" max="1280" width="9" style="1"/>
    <col min="1281" max="1281" width="10.875" style="1" customWidth="1"/>
    <col min="1282" max="1282" width="10.375" style="1" customWidth="1"/>
    <col min="1283" max="1283" width="9" style="1"/>
    <col min="1284" max="1284" width="10.375" style="1" customWidth="1"/>
    <col min="1285" max="1288" width="9.125" style="1" customWidth="1"/>
    <col min="1289" max="1289" width="9.375" style="1" customWidth="1"/>
    <col min="1290" max="1297" width="7.75" style="1" customWidth="1"/>
    <col min="1298" max="1333" width="14.25" style="1" customWidth="1"/>
    <col min="1334" max="1536" width="9" style="1"/>
    <col min="1537" max="1537" width="10.875" style="1" customWidth="1"/>
    <col min="1538" max="1538" width="10.375" style="1" customWidth="1"/>
    <col min="1539" max="1539" width="9" style="1"/>
    <col min="1540" max="1540" width="10.375" style="1" customWidth="1"/>
    <col min="1541" max="1544" width="9.125" style="1" customWidth="1"/>
    <col min="1545" max="1545" width="9.375" style="1" customWidth="1"/>
    <col min="1546" max="1553" width="7.75" style="1" customWidth="1"/>
    <col min="1554" max="1589" width="14.25" style="1" customWidth="1"/>
    <col min="1590" max="1792" width="9" style="1"/>
    <col min="1793" max="1793" width="10.875" style="1" customWidth="1"/>
    <col min="1794" max="1794" width="10.375" style="1" customWidth="1"/>
    <col min="1795" max="1795" width="9" style="1"/>
    <col min="1796" max="1796" width="10.375" style="1" customWidth="1"/>
    <col min="1797" max="1800" width="9.125" style="1" customWidth="1"/>
    <col min="1801" max="1801" width="9.375" style="1" customWidth="1"/>
    <col min="1802" max="1809" width="7.75" style="1" customWidth="1"/>
    <col min="1810" max="1845" width="14.25" style="1" customWidth="1"/>
    <col min="1846" max="2048" width="9" style="1"/>
    <col min="2049" max="2049" width="10.875" style="1" customWidth="1"/>
    <col min="2050" max="2050" width="10.375" style="1" customWidth="1"/>
    <col min="2051" max="2051" width="9" style="1"/>
    <col min="2052" max="2052" width="10.375" style="1" customWidth="1"/>
    <col min="2053" max="2056" width="9.125" style="1" customWidth="1"/>
    <col min="2057" max="2057" width="9.375" style="1" customWidth="1"/>
    <col min="2058" max="2065" width="7.75" style="1" customWidth="1"/>
    <col min="2066" max="2101" width="14.25" style="1" customWidth="1"/>
    <col min="2102" max="2304" width="9" style="1"/>
    <col min="2305" max="2305" width="10.875" style="1" customWidth="1"/>
    <col min="2306" max="2306" width="10.375" style="1" customWidth="1"/>
    <col min="2307" max="2307" width="9" style="1"/>
    <col min="2308" max="2308" width="10.375" style="1" customWidth="1"/>
    <col min="2309" max="2312" width="9.125" style="1" customWidth="1"/>
    <col min="2313" max="2313" width="9.375" style="1" customWidth="1"/>
    <col min="2314" max="2321" width="7.75" style="1" customWidth="1"/>
    <col min="2322" max="2357" width="14.25" style="1" customWidth="1"/>
    <col min="2358" max="2560" width="9" style="1"/>
    <col min="2561" max="2561" width="10.875" style="1" customWidth="1"/>
    <col min="2562" max="2562" width="10.375" style="1" customWidth="1"/>
    <col min="2563" max="2563" width="9" style="1"/>
    <col min="2564" max="2564" width="10.375" style="1" customWidth="1"/>
    <col min="2565" max="2568" width="9.125" style="1" customWidth="1"/>
    <col min="2569" max="2569" width="9.375" style="1" customWidth="1"/>
    <col min="2570" max="2577" width="7.75" style="1" customWidth="1"/>
    <col min="2578" max="2613" width="14.25" style="1" customWidth="1"/>
    <col min="2614" max="2816" width="9" style="1"/>
    <col min="2817" max="2817" width="10.875" style="1" customWidth="1"/>
    <col min="2818" max="2818" width="10.375" style="1" customWidth="1"/>
    <col min="2819" max="2819" width="9" style="1"/>
    <col min="2820" max="2820" width="10.375" style="1" customWidth="1"/>
    <col min="2821" max="2824" width="9.125" style="1" customWidth="1"/>
    <col min="2825" max="2825" width="9.375" style="1" customWidth="1"/>
    <col min="2826" max="2833" width="7.75" style="1" customWidth="1"/>
    <col min="2834" max="2869" width="14.25" style="1" customWidth="1"/>
    <col min="2870" max="3072" width="9" style="1"/>
    <col min="3073" max="3073" width="10.875" style="1" customWidth="1"/>
    <col min="3074" max="3074" width="10.375" style="1" customWidth="1"/>
    <col min="3075" max="3075" width="9" style="1"/>
    <col min="3076" max="3076" width="10.375" style="1" customWidth="1"/>
    <col min="3077" max="3080" width="9.125" style="1" customWidth="1"/>
    <col min="3081" max="3081" width="9.375" style="1" customWidth="1"/>
    <col min="3082" max="3089" width="7.75" style="1" customWidth="1"/>
    <col min="3090" max="3125" width="14.25" style="1" customWidth="1"/>
    <col min="3126" max="3328" width="9" style="1"/>
    <col min="3329" max="3329" width="10.875" style="1" customWidth="1"/>
    <col min="3330" max="3330" width="10.375" style="1" customWidth="1"/>
    <col min="3331" max="3331" width="9" style="1"/>
    <col min="3332" max="3332" width="10.375" style="1" customWidth="1"/>
    <col min="3333" max="3336" width="9.125" style="1" customWidth="1"/>
    <col min="3337" max="3337" width="9.375" style="1" customWidth="1"/>
    <col min="3338" max="3345" width="7.75" style="1" customWidth="1"/>
    <col min="3346" max="3381" width="14.25" style="1" customWidth="1"/>
    <col min="3382" max="3584" width="9" style="1"/>
    <col min="3585" max="3585" width="10.875" style="1" customWidth="1"/>
    <col min="3586" max="3586" width="10.375" style="1" customWidth="1"/>
    <col min="3587" max="3587" width="9" style="1"/>
    <col min="3588" max="3588" width="10.375" style="1" customWidth="1"/>
    <col min="3589" max="3592" width="9.125" style="1" customWidth="1"/>
    <col min="3593" max="3593" width="9.375" style="1" customWidth="1"/>
    <col min="3594" max="3601" width="7.75" style="1" customWidth="1"/>
    <col min="3602" max="3637" width="14.25" style="1" customWidth="1"/>
    <col min="3638" max="3840" width="9" style="1"/>
    <col min="3841" max="3841" width="10.875" style="1" customWidth="1"/>
    <col min="3842" max="3842" width="10.375" style="1" customWidth="1"/>
    <col min="3843" max="3843" width="9" style="1"/>
    <col min="3844" max="3844" width="10.375" style="1" customWidth="1"/>
    <col min="3845" max="3848" width="9.125" style="1" customWidth="1"/>
    <col min="3849" max="3849" width="9.375" style="1" customWidth="1"/>
    <col min="3850" max="3857" width="7.75" style="1" customWidth="1"/>
    <col min="3858" max="3893" width="14.25" style="1" customWidth="1"/>
    <col min="3894" max="4096" width="9" style="1"/>
    <col min="4097" max="4097" width="10.875" style="1" customWidth="1"/>
    <col min="4098" max="4098" width="10.375" style="1" customWidth="1"/>
    <col min="4099" max="4099" width="9" style="1"/>
    <col min="4100" max="4100" width="10.375" style="1" customWidth="1"/>
    <col min="4101" max="4104" width="9.125" style="1" customWidth="1"/>
    <col min="4105" max="4105" width="9.375" style="1" customWidth="1"/>
    <col min="4106" max="4113" width="7.75" style="1" customWidth="1"/>
    <col min="4114" max="4149" width="14.25" style="1" customWidth="1"/>
    <col min="4150" max="4352" width="9" style="1"/>
    <col min="4353" max="4353" width="10.875" style="1" customWidth="1"/>
    <col min="4354" max="4354" width="10.375" style="1" customWidth="1"/>
    <col min="4355" max="4355" width="9" style="1"/>
    <col min="4356" max="4356" width="10.375" style="1" customWidth="1"/>
    <col min="4357" max="4360" width="9.125" style="1" customWidth="1"/>
    <col min="4361" max="4361" width="9.375" style="1" customWidth="1"/>
    <col min="4362" max="4369" width="7.75" style="1" customWidth="1"/>
    <col min="4370" max="4405" width="14.25" style="1" customWidth="1"/>
    <col min="4406" max="4608" width="9" style="1"/>
    <col min="4609" max="4609" width="10.875" style="1" customWidth="1"/>
    <col min="4610" max="4610" width="10.375" style="1" customWidth="1"/>
    <col min="4611" max="4611" width="9" style="1"/>
    <col min="4612" max="4612" width="10.375" style="1" customWidth="1"/>
    <col min="4613" max="4616" width="9.125" style="1" customWidth="1"/>
    <col min="4617" max="4617" width="9.375" style="1" customWidth="1"/>
    <col min="4618" max="4625" width="7.75" style="1" customWidth="1"/>
    <col min="4626" max="4661" width="14.25" style="1" customWidth="1"/>
    <col min="4662" max="4864" width="9" style="1"/>
    <col min="4865" max="4865" width="10.875" style="1" customWidth="1"/>
    <col min="4866" max="4866" width="10.375" style="1" customWidth="1"/>
    <col min="4867" max="4867" width="9" style="1"/>
    <col min="4868" max="4868" width="10.375" style="1" customWidth="1"/>
    <col min="4869" max="4872" width="9.125" style="1" customWidth="1"/>
    <col min="4873" max="4873" width="9.375" style="1" customWidth="1"/>
    <col min="4874" max="4881" width="7.75" style="1" customWidth="1"/>
    <col min="4882" max="4917" width="14.25" style="1" customWidth="1"/>
    <col min="4918" max="5120" width="9" style="1"/>
    <col min="5121" max="5121" width="10.875" style="1" customWidth="1"/>
    <col min="5122" max="5122" width="10.375" style="1" customWidth="1"/>
    <col min="5123" max="5123" width="9" style="1"/>
    <col min="5124" max="5124" width="10.375" style="1" customWidth="1"/>
    <col min="5125" max="5128" width="9.125" style="1" customWidth="1"/>
    <col min="5129" max="5129" width="9.375" style="1" customWidth="1"/>
    <col min="5130" max="5137" width="7.75" style="1" customWidth="1"/>
    <col min="5138" max="5173" width="14.25" style="1" customWidth="1"/>
    <col min="5174" max="5376" width="9" style="1"/>
    <col min="5377" max="5377" width="10.875" style="1" customWidth="1"/>
    <col min="5378" max="5378" width="10.375" style="1" customWidth="1"/>
    <col min="5379" max="5379" width="9" style="1"/>
    <col min="5380" max="5380" width="10.375" style="1" customWidth="1"/>
    <col min="5381" max="5384" width="9.125" style="1" customWidth="1"/>
    <col min="5385" max="5385" width="9.375" style="1" customWidth="1"/>
    <col min="5386" max="5393" width="7.75" style="1" customWidth="1"/>
    <col min="5394" max="5429" width="14.25" style="1" customWidth="1"/>
    <col min="5430" max="5632" width="9" style="1"/>
    <col min="5633" max="5633" width="10.875" style="1" customWidth="1"/>
    <col min="5634" max="5634" width="10.375" style="1" customWidth="1"/>
    <col min="5635" max="5635" width="9" style="1"/>
    <col min="5636" max="5636" width="10.375" style="1" customWidth="1"/>
    <col min="5637" max="5640" width="9.125" style="1" customWidth="1"/>
    <col min="5641" max="5641" width="9.375" style="1" customWidth="1"/>
    <col min="5642" max="5649" width="7.75" style="1" customWidth="1"/>
    <col min="5650" max="5685" width="14.25" style="1" customWidth="1"/>
    <col min="5686" max="5888" width="9" style="1"/>
    <col min="5889" max="5889" width="10.875" style="1" customWidth="1"/>
    <col min="5890" max="5890" width="10.375" style="1" customWidth="1"/>
    <col min="5891" max="5891" width="9" style="1"/>
    <col min="5892" max="5892" width="10.375" style="1" customWidth="1"/>
    <col min="5893" max="5896" width="9.125" style="1" customWidth="1"/>
    <col min="5897" max="5897" width="9.375" style="1" customWidth="1"/>
    <col min="5898" max="5905" width="7.75" style="1" customWidth="1"/>
    <col min="5906" max="5941" width="14.25" style="1" customWidth="1"/>
    <col min="5942" max="6144" width="9" style="1"/>
    <col min="6145" max="6145" width="10.875" style="1" customWidth="1"/>
    <col min="6146" max="6146" width="10.375" style="1" customWidth="1"/>
    <col min="6147" max="6147" width="9" style="1"/>
    <col min="6148" max="6148" width="10.375" style="1" customWidth="1"/>
    <col min="6149" max="6152" width="9.125" style="1" customWidth="1"/>
    <col min="6153" max="6153" width="9.375" style="1" customWidth="1"/>
    <col min="6154" max="6161" width="7.75" style="1" customWidth="1"/>
    <col min="6162" max="6197" width="14.25" style="1" customWidth="1"/>
    <col min="6198" max="6400" width="9" style="1"/>
    <col min="6401" max="6401" width="10.875" style="1" customWidth="1"/>
    <col min="6402" max="6402" width="10.375" style="1" customWidth="1"/>
    <col min="6403" max="6403" width="9" style="1"/>
    <col min="6404" max="6404" width="10.375" style="1" customWidth="1"/>
    <col min="6405" max="6408" width="9.125" style="1" customWidth="1"/>
    <col min="6409" max="6409" width="9.375" style="1" customWidth="1"/>
    <col min="6410" max="6417" width="7.75" style="1" customWidth="1"/>
    <col min="6418" max="6453" width="14.25" style="1" customWidth="1"/>
    <col min="6454" max="6656" width="9" style="1"/>
    <col min="6657" max="6657" width="10.875" style="1" customWidth="1"/>
    <col min="6658" max="6658" width="10.375" style="1" customWidth="1"/>
    <col min="6659" max="6659" width="9" style="1"/>
    <col min="6660" max="6660" width="10.375" style="1" customWidth="1"/>
    <col min="6661" max="6664" width="9.125" style="1" customWidth="1"/>
    <col min="6665" max="6665" width="9.375" style="1" customWidth="1"/>
    <col min="6666" max="6673" width="7.75" style="1" customWidth="1"/>
    <col min="6674" max="6709" width="14.25" style="1" customWidth="1"/>
    <col min="6710" max="6912" width="9" style="1"/>
    <col min="6913" max="6913" width="10.875" style="1" customWidth="1"/>
    <col min="6914" max="6914" width="10.375" style="1" customWidth="1"/>
    <col min="6915" max="6915" width="9" style="1"/>
    <col min="6916" max="6916" width="10.375" style="1" customWidth="1"/>
    <col min="6917" max="6920" width="9.125" style="1" customWidth="1"/>
    <col min="6921" max="6921" width="9.375" style="1" customWidth="1"/>
    <col min="6922" max="6929" width="7.75" style="1" customWidth="1"/>
    <col min="6930" max="6965" width="14.25" style="1" customWidth="1"/>
    <col min="6966" max="7168" width="9" style="1"/>
    <col min="7169" max="7169" width="10.875" style="1" customWidth="1"/>
    <col min="7170" max="7170" width="10.375" style="1" customWidth="1"/>
    <col min="7171" max="7171" width="9" style="1"/>
    <col min="7172" max="7172" width="10.375" style="1" customWidth="1"/>
    <col min="7173" max="7176" width="9.125" style="1" customWidth="1"/>
    <col min="7177" max="7177" width="9.375" style="1" customWidth="1"/>
    <col min="7178" max="7185" width="7.75" style="1" customWidth="1"/>
    <col min="7186" max="7221" width="14.25" style="1" customWidth="1"/>
    <col min="7222" max="7424" width="9" style="1"/>
    <col min="7425" max="7425" width="10.875" style="1" customWidth="1"/>
    <col min="7426" max="7426" width="10.375" style="1" customWidth="1"/>
    <col min="7427" max="7427" width="9" style="1"/>
    <col min="7428" max="7428" width="10.375" style="1" customWidth="1"/>
    <col min="7429" max="7432" width="9.125" style="1" customWidth="1"/>
    <col min="7433" max="7433" width="9.375" style="1" customWidth="1"/>
    <col min="7434" max="7441" width="7.75" style="1" customWidth="1"/>
    <col min="7442" max="7477" width="14.25" style="1" customWidth="1"/>
    <col min="7478" max="7680" width="9" style="1"/>
    <col min="7681" max="7681" width="10.875" style="1" customWidth="1"/>
    <col min="7682" max="7682" width="10.375" style="1" customWidth="1"/>
    <col min="7683" max="7683" width="9" style="1"/>
    <col min="7684" max="7684" width="10.375" style="1" customWidth="1"/>
    <col min="7685" max="7688" width="9.125" style="1" customWidth="1"/>
    <col min="7689" max="7689" width="9.375" style="1" customWidth="1"/>
    <col min="7690" max="7697" width="7.75" style="1" customWidth="1"/>
    <col min="7698" max="7733" width="14.25" style="1" customWidth="1"/>
    <col min="7734" max="7936" width="9" style="1"/>
    <col min="7937" max="7937" width="10.875" style="1" customWidth="1"/>
    <col min="7938" max="7938" width="10.375" style="1" customWidth="1"/>
    <col min="7939" max="7939" width="9" style="1"/>
    <col min="7940" max="7940" width="10.375" style="1" customWidth="1"/>
    <col min="7941" max="7944" width="9.125" style="1" customWidth="1"/>
    <col min="7945" max="7945" width="9.375" style="1" customWidth="1"/>
    <col min="7946" max="7953" width="7.75" style="1" customWidth="1"/>
    <col min="7954" max="7989" width="14.25" style="1" customWidth="1"/>
    <col min="7990" max="8192" width="9" style="1"/>
    <col min="8193" max="8193" width="10.875" style="1" customWidth="1"/>
    <col min="8194" max="8194" width="10.375" style="1" customWidth="1"/>
    <col min="8195" max="8195" width="9" style="1"/>
    <col min="8196" max="8196" width="10.375" style="1" customWidth="1"/>
    <col min="8197" max="8200" width="9.125" style="1" customWidth="1"/>
    <col min="8201" max="8201" width="9.375" style="1" customWidth="1"/>
    <col min="8202" max="8209" width="7.75" style="1" customWidth="1"/>
    <col min="8210" max="8245" width="14.25" style="1" customWidth="1"/>
    <col min="8246" max="8448" width="9" style="1"/>
    <col min="8449" max="8449" width="10.875" style="1" customWidth="1"/>
    <col min="8450" max="8450" width="10.375" style="1" customWidth="1"/>
    <col min="8451" max="8451" width="9" style="1"/>
    <col min="8452" max="8452" width="10.375" style="1" customWidth="1"/>
    <col min="8453" max="8456" width="9.125" style="1" customWidth="1"/>
    <col min="8457" max="8457" width="9.375" style="1" customWidth="1"/>
    <col min="8458" max="8465" width="7.75" style="1" customWidth="1"/>
    <col min="8466" max="8501" width="14.25" style="1" customWidth="1"/>
    <col min="8502" max="8704" width="9" style="1"/>
    <col min="8705" max="8705" width="10.875" style="1" customWidth="1"/>
    <col min="8706" max="8706" width="10.375" style="1" customWidth="1"/>
    <col min="8707" max="8707" width="9" style="1"/>
    <col min="8708" max="8708" width="10.375" style="1" customWidth="1"/>
    <col min="8709" max="8712" width="9.125" style="1" customWidth="1"/>
    <col min="8713" max="8713" width="9.375" style="1" customWidth="1"/>
    <col min="8714" max="8721" width="7.75" style="1" customWidth="1"/>
    <col min="8722" max="8757" width="14.25" style="1" customWidth="1"/>
    <col min="8758" max="8960" width="9" style="1"/>
    <col min="8961" max="8961" width="10.875" style="1" customWidth="1"/>
    <col min="8962" max="8962" width="10.375" style="1" customWidth="1"/>
    <col min="8963" max="8963" width="9" style="1"/>
    <col min="8964" max="8964" width="10.375" style="1" customWidth="1"/>
    <col min="8965" max="8968" width="9.125" style="1" customWidth="1"/>
    <col min="8969" max="8969" width="9.375" style="1" customWidth="1"/>
    <col min="8970" max="8977" width="7.75" style="1" customWidth="1"/>
    <col min="8978" max="9013" width="14.25" style="1" customWidth="1"/>
    <col min="9014" max="9216" width="9" style="1"/>
    <col min="9217" max="9217" width="10.875" style="1" customWidth="1"/>
    <col min="9218" max="9218" width="10.375" style="1" customWidth="1"/>
    <col min="9219" max="9219" width="9" style="1"/>
    <col min="9220" max="9220" width="10.375" style="1" customWidth="1"/>
    <col min="9221" max="9224" width="9.125" style="1" customWidth="1"/>
    <col min="9225" max="9225" width="9.375" style="1" customWidth="1"/>
    <col min="9226" max="9233" width="7.75" style="1" customWidth="1"/>
    <col min="9234" max="9269" width="14.25" style="1" customWidth="1"/>
    <col min="9270" max="9472" width="9" style="1"/>
    <col min="9473" max="9473" width="10.875" style="1" customWidth="1"/>
    <col min="9474" max="9474" width="10.375" style="1" customWidth="1"/>
    <col min="9475" max="9475" width="9" style="1"/>
    <col min="9476" max="9476" width="10.375" style="1" customWidth="1"/>
    <col min="9477" max="9480" width="9.125" style="1" customWidth="1"/>
    <col min="9481" max="9481" width="9.375" style="1" customWidth="1"/>
    <col min="9482" max="9489" width="7.75" style="1" customWidth="1"/>
    <col min="9490" max="9525" width="14.25" style="1" customWidth="1"/>
    <col min="9526" max="9728" width="9" style="1"/>
    <col min="9729" max="9729" width="10.875" style="1" customWidth="1"/>
    <col min="9730" max="9730" width="10.375" style="1" customWidth="1"/>
    <col min="9731" max="9731" width="9" style="1"/>
    <col min="9732" max="9732" width="10.375" style="1" customWidth="1"/>
    <col min="9733" max="9736" width="9.125" style="1" customWidth="1"/>
    <col min="9737" max="9737" width="9.375" style="1" customWidth="1"/>
    <col min="9738" max="9745" width="7.75" style="1" customWidth="1"/>
    <col min="9746" max="9781" width="14.25" style="1" customWidth="1"/>
    <col min="9782" max="9984" width="9" style="1"/>
    <col min="9985" max="9985" width="10.875" style="1" customWidth="1"/>
    <col min="9986" max="9986" width="10.375" style="1" customWidth="1"/>
    <col min="9987" max="9987" width="9" style="1"/>
    <col min="9988" max="9988" width="10.375" style="1" customWidth="1"/>
    <col min="9989" max="9992" width="9.125" style="1" customWidth="1"/>
    <col min="9993" max="9993" width="9.375" style="1" customWidth="1"/>
    <col min="9994" max="10001" width="7.75" style="1" customWidth="1"/>
    <col min="10002" max="10037" width="14.25" style="1" customWidth="1"/>
    <col min="10038" max="10240" width="9" style="1"/>
    <col min="10241" max="10241" width="10.875" style="1" customWidth="1"/>
    <col min="10242" max="10242" width="10.375" style="1" customWidth="1"/>
    <col min="10243" max="10243" width="9" style="1"/>
    <col min="10244" max="10244" width="10.375" style="1" customWidth="1"/>
    <col min="10245" max="10248" width="9.125" style="1" customWidth="1"/>
    <col min="10249" max="10249" width="9.375" style="1" customWidth="1"/>
    <col min="10250" max="10257" width="7.75" style="1" customWidth="1"/>
    <col min="10258" max="10293" width="14.25" style="1" customWidth="1"/>
    <col min="10294" max="10496" width="9" style="1"/>
    <col min="10497" max="10497" width="10.875" style="1" customWidth="1"/>
    <col min="10498" max="10498" width="10.375" style="1" customWidth="1"/>
    <col min="10499" max="10499" width="9" style="1"/>
    <col min="10500" max="10500" width="10.375" style="1" customWidth="1"/>
    <col min="10501" max="10504" width="9.125" style="1" customWidth="1"/>
    <col min="10505" max="10505" width="9.375" style="1" customWidth="1"/>
    <col min="10506" max="10513" width="7.75" style="1" customWidth="1"/>
    <col min="10514" max="10549" width="14.25" style="1" customWidth="1"/>
    <col min="10550" max="10752" width="9" style="1"/>
    <col min="10753" max="10753" width="10.875" style="1" customWidth="1"/>
    <col min="10754" max="10754" width="10.375" style="1" customWidth="1"/>
    <col min="10755" max="10755" width="9" style="1"/>
    <col min="10756" max="10756" width="10.375" style="1" customWidth="1"/>
    <col min="10757" max="10760" width="9.125" style="1" customWidth="1"/>
    <col min="10761" max="10761" width="9.375" style="1" customWidth="1"/>
    <col min="10762" max="10769" width="7.75" style="1" customWidth="1"/>
    <col min="10770" max="10805" width="14.25" style="1" customWidth="1"/>
    <col min="10806" max="11008" width="9" style="1"/>
    <col min="11009" max="11009" width="10.875" style="1" customWidth="1"/>
    <col min="11010" max="11010" width="10.375" style="1" customWidth="1"/>
    <col min="11011" max="11011" width="9" style="1"/>
    <col min="11012" max="11012" width="10.375" style="1" customWidth="1"/>
    <col min="11013" max="11016" width="9.125" style="1" customWidth="1"/>
    <col min="11017" max="11017" width="9.375" style="1" customWidth="1"/>
    <col min="11018" max="11025" width="7.75" style="1" customWidth="1"/>
    <col min="11026" max="11061" width="14.25" style="1" customWidth="1"/>
    <col min="11062" max="11264" width="9" style="1"/>
    <col min="11265" max="11265" width="10.875" style="1" customWidth="1"/>
    <col min="11266" max="11266" width="10.375" style="1" customWidth="1"/>
    <col min="11267" max="11267" width="9" style="1"/>
    <col min="11268" max="11268" width="10.375" style="1" customWidth="1"/>
    <col min="11269" max="11272" width="9.125" style="1" customWidth="1"/>
    <col min="11273" max="11273" width="9.375" style="1" customWidth="1"/>
    <col min="11274" max="11281" width="7.75" style="1" customWidth="1"/>
    <col min="11282" max="11317" width="14.25" style="1" customWidth="1"/>
    <col min="11318" max="11520" width="9" style="1"/>
    <col min="11521" max="11521" width="10.875" style="1" customWidth="1"/>
    <col min="11522" max="11522" width="10.375" style="1" customWidth="1"/>
    <col min="11523" max="11523" width="9" style="1"/>
    <col min="11524" max="11524" width="10.375" style="1" customWidth="1"/>
    <col min="11525" max="11528" width="9.125" style="1" customWidth="1"/>
    <col min="11529" max="11529" width="9.375" style="1" customWidth="1"/>
    <col min="11530" max="11537" width="7.75" style="1" customWidth="1"/>
    <col min="11538" max="11573" width="14.25" style="1" customWidth="1"/>
    <col min="11574" max="11776" width="9" style="1"/>
    <col min="11777" max="11777" width="10.875" style="1" customWidth="1"/>
    <col min="11778" max="11778" width="10.375" style="1" customWidth="1"/>
    <col min="11779" max="11779" width="9" style="1"/>
    <col min="11780" max="11780" width="10.375" style="1" customWidth="1"/>
    <col min="11781" max="11784" width="9.125" style="1" customWidth="1"/>
    <col min="11785" max="11785" width="9.375" style="1" customWidth="1"/>
    <col min="11786" max="11793" width="7.75" style="1" customWidth="1"/>
    <col min="11794" max="11829" width="14.25" style="1" customWidth="1"/>
    <col min="11830" max="12032" width="9" style="1"/>
    <col min="12033" max="12033" width="10.875" style="1" customWidth="1"/>
    <col min="12034" max="12034" width="10.375" style="1" customWidth="1"/>
    <col min="12035" max="12035" width="9" style="1"/>
    <col min="12036" max="12036" width="10.375" style="1" customWidth="1"/>
    <col min="12037" max="12040" width="9.125" style="1" customWidth="1"/>
    <col min="12041" max="12041" width="9.375" style="1" customWidth="1"/>
    <col min="12042" max="12049" width="7.75" style="1" customWidth="1"/>
    <col min="12050" max="12085" width="14.25" style="1" customWidth="1"/>
    <col min="12086" max="12288" width="9" style="1"/>
    <col min="12289" max="12289" width="10.875" style="1" customWidth="1"/>
    <col min="12290" max="12290" width="10.375" style="1" customWidth="1"/>
    <col min="12291" max="12291" width="9" style="1"/>
    <col min="12292" max="12292" width="10.375" style="1" customWidth="1"/>
    <col min="12293" max="12296" width="9.125" style="1" customWidth="1"/>
    <col min="12297" max="12297" width="9.375" style="1" customWidth="1"/>
    <col min="12298" max="12305" width="7.75" style="1" customWidth="1"/>
    <col min="12306" max="12341" width="14.25" style="1" customWidth="1"/>
    <col min="12342" max="12544" width="9" style="1"/>
    <col min="12545" max="12545" width="10.875" style="1" customWidth="1"/>
    <col min="12546" max="12546" width="10.375" style="1" customWidth="1"/>
    <col min="12547" max="12547" width="9" style="1"/>
    <col min="12548" max="12548" width="10.375" style="1" customWidth="1"/>
    <col min="12549" max="12552" width="9.125" style="1" customWidth="1"/>
    <col min="12553" max="12553" width="9.375" style="1" customWidth="1"/>
    <col min="12554" max="12561" width="7.75" style="1" customWidth="1"/>
    <col min="12562" max="12597" width="14.25" style="1" customWidth="1"/>
    <col min="12598" max="12800" width="9" style="1"/>
    <col min="12801" max="12801" width="10.875" style="1" customWidth="1"/>
    <col min="12802" max="12802" width="10.375" style="1" customWidth="1"/>
    <col min="12803" max="12803" width="9" style="1"/>
    <col min="12804" max="12804" width="10.375" style="1" customWidth="1"/>
    <col min="12805" max="12808" width="9.125" style="1" customWidth="1"/>
    <col min="12809" max="12809" width="9.375" style="1" customWidth="1"/>
    <col min="12810" max="12817" width="7.75" style="1" customWidth="1"/>
    <col min="12818" max="12853" width="14.25" style="1" customWidth="1"/>
    <col min="12854" max="13056" width="9" style="1"/>
    <col min="13057" max="13057" width="10.875" style="1" customWidth="1"/>
    <col min="13058" max="13058" width="10.375" style="1" customWidth="1"/>
    <col min="13059" max="13059" width="9" style="1"/>
    <col min="13060" max="13060" width="10.375" style="1" customWidth="1"/>
    <col min="13061" max="13064" width="9.125" style="1" customWidth="1"/>
    <col min="13065" max="13065" width="9.375" style="1" customWidth="1"/>
    <col min="13066" max="13073" width="7.75" style="1" customWidth="1"/>
    <col min="13074" max="13109" width="14.25" style="1" customWidth="1"/>
    <col min="13110" max="13312" width="9" style="1"/>
    <col min="13313" max="13313" width="10.875" style="1" customWidth="1"/>
    <col min="13314" max="13314" width="10.375" style="1" customWidth="1"/>
    <col min="13315" max="13315" width="9" style="1"/>
    <col min="13316" max="13316" width="10.375" style="1" customWidth="1"/>
    <col min="13317" max="13320" width="9.125" style="1" customWidth="1"/>
    <col min="13321" max="13321" width="9.375" style="1" customWidth="1"/>
    <col min="13322" max="13329" width="7.75" style="1" customWidth="1"/>
    <col min="13330" max="13365" width="14.25" style="1" customWidth="1"/>
    <col min="13366" max="13568" width="9" style="1"/>
    <col min="13569" max="13569" width="10.875" style="1" customWidth="1"/>
    <col min="13570" max="13570" width="10.375" style="1" customWidth="1"/>
    <col min="13571" max="13571" width="9" style="1"/>
    <col min="13572" max="13572" width="10.375" style="1" customWidth="1"/>
    <col min="13573" max="13576" width="9.125" style="1" customWidth="1"/>
    <col min="13577" max="13577" width="9.375" style="1" customWidth="1"/>
    <col min="13578" max="13585" width="7.75" style="1" customWidth="1"/>
    <col min="13586" max="13621" width="14.25" style="1" customWidth="1"/>
    <col min="13622" max="13824" width="9" style="1"/>
    <col min="13825" max="13825" width="10.875" style="1" customWidth="1"/>
    <col min="13826" max="13826" width="10.375" style="1" customWidth="1"/>
    <col min="13827" max="13827" width="9" style="1"/>
    <col min="13828" max="13828" width="10.375" style="1" customWidth="1"/>
    <col min="13829" max="13832" width="9.125" style="1" customWidth="1"/>
    <col min="13833" max="13833" width="9.375" style="1" customWidth="1"/>
    <col min="13834" max="13841" width="7.75" style="1" customWidth="1"/>
    <col min="13842" max="13877" width="14.25" style="1" customWidth="1"/>
    <col min="13878" max="14080" width="9" style="1"/>
    <col min="14081" max="14081" width="10.875" style="1" customWidth="1"/>
    <col min="14082" max="14082" width="10.375" style="1" customWidth="1"/>
    <col min="14083" max="14083" width="9" style="1"/>
    <col min="14084" max="14084" width="10.375" style="1" customWidth="1"/>
    <col min="14085" max="14088" width="9.125" style="1" customWidth="1"/>
    <col min="14089" max="14089" width="9.375" style="1" customWidth="1"/>
    <col min="14090" max="14097" width="7.75" style="1" customWidth="1"/>
    <col min="14098" max="14133" width="14.25" style="1" customWidth="1"/>
    <col min="14134" max="14336" width="9" style="1"/>
    <col min="14337" max="14337" width="10.875" style="1" customWidth="1"/>
    <col min="14338" max="14338" width="10.375" style="1" customWidth="1"/>
    <col min="14339" max="14339" width="9" style="1"/>
    <col min="14340" max="14340" width="10.375" style="1" customWidth="1"/>
    <col min="14341" max="14344" width="9.125" style="1" customWidth="1"/>
    <col min="14345" max="14345" width="9.375" style="1" customWidth="1"/>
    <col min="14346" max="14353" width="7.75" style="1" customWidth="1"/>
    <col min="14354" max="14389" width="14.25" style="1" customWidth="1"/>
    <col min="14390" max="14592" width="9" style="1"/>
    <col min="14593" max="14593" width="10.875" style="1" customWidth="1"/>
    <col min="14594" max="14594" width="10.375" style="1" customWidth="1"/>
    <col min="14595" max="14595" width="9" style="1"/>
    <col min="14596" max="14596" width="10.375" style="1" customWidth="1"/>
    <col min="14597" max="14600" width="9.125" style="1" customWidth="1"/>
    <col min="14601" max="14601" width="9.375" style="1" customWidth="1"/>
    <col min="14602" max="14609" width="7.75" style="1" customWidth="1"/>
    <col min="14610" max="14645" width="14.25" style="1" customWidth="1"/>
    <col min="14646" max="14848" width="9" style="1"/>
    <col min="14849" max="14849" width="10.875" style="1" customWidth="1"/>
    <col min="14850" max="14850" width="10.375" style="1" customWidth="1"/>
    <col min="14851" max="14851" width="9" style="1"/>
    <col min="14852" max="14852" width="10.375" style="1" customWidth="1"/>
    <col min="14853" max="14856" width="9.125" style="1" customWidth="1"/>
    <col min="14857" max="14857" width="9.375" style="1" customWidth="1"/>
    <col min="14858" max="14865" width="7.75" style="1" customWidth="1"/>
    <col min="14866" max="14901" width="14.25" style="1" customWidth="1"/>
    <col min="14902" max="15104" width="9" style="1"/>
    <col min="15105" max="15105" width="10.875" style="1" customWidth="1"/>
    <col min="15106" max="15106" width="10.375" style="1" customWidth="1"/>
    <col min="15107" max="15107" width="9" style="1"/>
    <col min="15108" max="15108" width="10.375" style="1" customWidth="1"/>
    <col min="15109" max="15112" width="9.125" style="1" customWidth="1"/>
    <col min="15113" max="15113" width="9.375" style="1" customWidth="1"/>
    <col min="15114" max="15121" width="7.75" style="1" customWidth="1"/>
    <col min="15122" max="15157" width="14.25" style="1" customWidth="1"/>
    <col min="15158" max="15360" width="9" style="1"/>
    <col min="15361" max="15361" width="10.875" style="1" customWidth="1"/>
    <col min="15362" max="15362" width="10.375" style="1" customWidth="1"/>
    <col min="15363" max="15363" width="9" style="1"/>
    <col min="15364" max="15364" width="10.375" style="1" customWidth="1"/>
    <col min="15365" max="15368" width="9.125" style="1" customWidth="1"/>
    <col min="15369" max="15369" width="9.375" style="1" customWidth="1"/>
    <col min="15370" max="15377" width="7.75" style="1" customWidth="1"/>
    <col min="15378" max="15413" width="14.25" style="1" customWidth="1"/>
    <col min="15414" max="15616" width="9" style="1"/>
    <col min="15617" max="15617" width="10.875" style="1" customWidth="1"/>
    <col min="15618" max="15618" width="10.375" style="1" customWidth="1"/>
    <col min="15619" max="15619" width="9" style="1"/>
    <col min="15620" max="15620" width="10.375" style="1" customWidth="1"/>
    <col min="15621" max="15624" width="9.125" style="1" customWidth="1"/>
    <col min="15625" max="15625" width="9.375" style="1" customWidth="1"/>
    <col min="15626" max="15633" width="7.75" style="1" customWidth="1"/>
    <col min="15634" max="15669" width="14.25" style="1" customWidth="1"/>
    <col min="15670" max="15872" width="9" style="1"/>
    <col min="15873" max="15873" width="10.875" style="1" customWidth="1"/>
    <col min="15874" max="15874" width="10.375" style="1" customWidth="1"/>
    <col min="15875" max="15875" width="9" style="1"/>
    <col min="15876" max="15876" width="10.375" style="1" customWidth="1"/>
    <col min="15877" max="15880" width="9.125" style="1" customWidth="1"/>
    <col min="15881" max="15881" width="9.375" style="1" customWidth="1"/>
    <col min="15882" max="15889" width="7.75" style="1" customWidth="1"/>
    <col min="15890" max="15925" width="14.25" style="1" customWidth="1"/>
    <col min="15926" max="16128" width="9" style="1"/>
    <col min="16129" max="16129" width="10.875" style="1" customWidth="1"/>
    <col min="16130" max="16130" width="10.375" style="1" customWidth="1"/>
    <col min="16131" max="16131" width="9" style="1"/>
    <col min="16132" max="16132" width="10.375" style="1" customWidth="1"/>
    <col min="16133" max="16136" width="9.125" style="1" customWidth="1"/>
    <col min="16137" max="16137" width="9.375" style="1" customWidth="1"/>
    <col min="16138" max="16145" width="7.75" style="1" customWidth="1"/>
    <col min="16146" max="16181" width="14.25" style="1" customWidth="1"/>
    <col min="16182" max="16384" width="9" style="1"/>
  </cols>
  <sheetData>
    <row r="1" spans="1:66" ht="21" customHeight="1">
      <c r="A1" s="424" t="s">
        <v>634</v>
      </c>
      <c r="B1" s="424"/>
      <c r="C1" s="424"/>
      <c r="D1" s="354"/>
      <c r="E1" s="354"/>
      <c r="F1" s="354"/>
      <c r="G1" s="354"/>
      <c r="H1" s="354"/>
      <c r="I1" s="354"/>
      <c r="J1" s="354"/>
      <c r="K1" s="354"/>
      <c r="L1" s="354"/>
      <c r="M1" s="354"/>
      <c r="N1" s="354"/>
      <c r="O1" s="354"/>
      <c r="P1" s="354"/>
      <c r="Q1" s="354"/>
      <c r="R1" s="354"/>
      <c r="S1" s="354"/>
      <c r="T1" s="354"/>
    </row>
    <row r="2" spans="1:66" ht="18" customHeight="1"/>
    <row r="3" spans="1:66" ht="18.75" customHeight="1">
      <c r="A3" s="2" t="s">
        <v>576</v>
      </c>
    </row>
    <row r="4" spans="1:66" s="2" customFormat="1" ht="22.5" customHeight="1">
      <c r="A4" s="457" t="s">
        <v>501</v>
      </c>
      <c r="B4" s="453" t="s">
        <v>188</v>
      </c>
      <c r="C4" s="459" t="s">
        <v>189</v>
      </c>
      <c r="D4" s="486" t="s">
        <v>633</v>
      </c>
      <c r="E4" s="456"/>
      <c r="F4" s="456"/>
      <c r="G4" s="456"/>
      <c r="H4" s="462"/>
      <c r="I4" s="486" t="s">
        <v>632</v>
      </c>
      <c r="J4" s="542"/>
      <c r="K4" s="542"/>
      <c r="L4" s="542"/>
      <c r="M4" s="542"/>
      <c r="N4" s="542"/>
      <c r="O4" s="542"/>
      <c r="P4" s="542"/>
      <c r="Q4" s="542"/>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2" customFormat="1" ht="29.25" customHeight="1">
      <c r="A5" s="458"/>
      <c r="B5" s="454"/>
      <c r="C5" s="451"/>
      <c r="D5" s="74"/>
      <c r="E5" s="25" t="s">
        <v>190</v>
      </c>
      <c r="F5" s="25" t="s">
        <v>191</v>
      </c>
      <c r="G5" s="26" t="s">
        <v>192</v>
      </c>
      <c r="H5" s="383" t="s">
        <v>606</v>
      </c>
      <c r="I5" s="74"/>
      <c r="J5" s="25" t="s">
        <v>193</v>
      </c>
      <c r="K5" s="25" t="s">
        <v>194</v>
      </c>
      <c r="L5" s="25" t="s">
        <v>195</v>
      </c>
      <c r="M5" s="91" t="s">
        <v>196</v>
      </c>
      <c r="N5" s="25" t="s">
        <v>197</v>
      </c>
      <c r="O5" s="25" t="s">
        <v>198</v>
      </c>
      <c r="P5" s="26" t="s">
        <v>199</v>
      </c>
      <c r="Q5" s="91" t="s">
        <v>200</v>
      </c>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row>
    <row r="6" spans="1:66" s="2" customFormat="1" ht="21.75" customHeight="1">
      <c r="A6" s="167" t="s">
        <v>23</v>
      </c>
      <c r="B6" s="170">
        <v>454</v>
      </c>
      <c r="C6" s="171">
        <v>2</v>
      </c>
      <c r="D6" s="171">
        <v>91</v>
      </c>
      <c r="E6" s="171">
        <v>54</v>
      </c>
      <c r="F6" s="171">
        <v>0</v>
      </c>
      <c r="G6" s="171">
        <v>0</v>
      </c>
      <c r="H6" s="171">
        <v>37</v>
      </c>
      <c r="I6" s="171">
        <v>361</v>
      </c>
      <c r="J6" s="171">
        <v>14</v>
      </c>
      <c r="K6" s="171">
        <v>33</v>
      </c>
      <c r="L6" s="171">
        <v>66</v>
      </c>
      <c r="M6" s="171">
        <v>75</v>
      </c>
      <c r="N6" s="171">
        <v>1</v>
      </c>
      <c r="O6" s="171">
        <v>161</v>
      </c>
      <c r="P6" s="171">
        <v>11</v>
      </c>
      <c r="Q6" s="172">
        <v>0</v>
      </c>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7"/>
      <c r="AQ6" s="7"/>
      <c r="AR6" s="7"/>
      <c r="AS6" s="7"/>
      <c r="AT6" s="7"/>
      <c r="AU6" s="7"/>
      <c r="AV6" s="7"/>
      <c r="AW6" s="7"/>
      <c r="AX6" s="7"/>
      <c r="AY6" s="7"/>
      <c r="AZ6" s="7"/>
      <c r="BA6" s="7"/>
      <c r="BB6" s="7"/>
      <c r="BC6" s="7"/>
      <c r="BD6" s="7"/>
      <c r="BE6" s="7"/>
      <c r="BF6" s="7"/>
      <c r="BG6" s="7"/>
      <c r="BH6" s="7"/>
      <c r="BI6" s="7"/>
      <c r="BJ6" s="7"/>
      <c r="BK6" s="7"/>
      <c r="BL6" s="7"/>
      <c r="BM6" s="7"/>
    </row>
    <row r="7" spans="1:66" s="2" customFormat="1" ht="21.75" customHeight="1">
      <c r="A7" s="168" t="s">
        <v>89</v>
      </c>
      <c r="B7" s="204">
        <v>533</v>
      </c>
      <c r="C7" s="205">
        <v>2</v>
      </c>
      <c r="D7" s="205">
        <v>131</v>
      </c>
      <c r="E7" s="205">
        <v>89</v>
      </c>
      <c r="F7" s="205">
        <v>0</v>
      </c>
      <c r="G7" s="205">
        <v>0</v>
      </c>
      <c r="H7" s="205">
        <v>44</v>
      </c>
      <c r="I7" s="205">
        <v>396</v>
      </c>
      <c r="J7" s="205">
        <v>15</v>
      </c>
      <c r="K7" s="205">
        <v>31</v>
      </c>
      <c r="L7" s="205">
        <v>87</v>
      </c>
      <c r="M7" s="205">
        <v>78</v>
      </c>
      <c r="N7" s="205">
        <v>1</v>
      </c>
      <c r="O7" s="205">
        <v>174</v>
      </c>
      <c r="P7" s="205">
        <v>10</v>
      </c>
      <c r="Q7" s="207">
        <v>0</v>
      </c>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7"/>
      <c r="AQ7" s="7"/>
      <c r="AR7" s="7"/>
      <c r="AS7" s="7"/>
      <c r="AT7" s="7"/>
      <c r="AU7" s="7"/>
      <c r="AV7" s="7"/>
      <c r="AW7" s="7"/>
      <c r="AX7" s="7"/>
      <c r="AY7" s="7"/>
      <c r="AZ7" s="7"/>
      <c r="BA7" s="7"/>
      <c r="BB7" s="7"/>
      <c r="BC7" s="7"/>
      <c r="BD7" s="7"/>
      <c r="BE7" s="7"/>
      <c r="BF7" s="7"/>
      <c r="BG7" s="7"/>
      <c r="BH7" s="7"/>
      <c r="BI7" s="7"/>
      <c r="BJ7" s="7"/>
      <c r="BK7" s="7"/>
      <c r="BL7" s="7"/>
      <c r="BM7" s="7"/>
    </row>
    <row r="8" spans="1:66" s="2" customFormat="1" ht="21.75" customHeight="1">
      <c r="A8" s="168" t="s">
        <v>577</v>
      </c>
      <c r="B8" s="204">
        <v>490</v>
      </c>
      <c r="C8" s="205">
        <v>1</v>
      </c>
      <c r="D8" s="205">
        <v>131</v>
      </c>
      <c r="E8" s="205">
        <v>89</v>
      </c>
      <c r="F8" s="205">
        <v>0</v>
      </c>
      <c r="G8" s="205">
        <v>0</v>
      </c>
      <c r="H8" s="205">
        <v>42</v>
      </c>
      <c r="I8" s="205">
        <v>358</v>
      </c>
      <c r="J8" s="205">
        <v>14</v>
      </c>
      <c r="K8" s="205">
        <v>30</v>
      </c>
      <c r="L8" s="205">
        <v>76</v>
      </c>
      <c r="M8" s="205">
        <v>68</v>
      </c>
      <c r="N8" s="205">
        <v>1</v>
      </c>
      <c r="O8" s="205">
        <v>161</v>
      </c>
      <c r="P8" s="205">
        <v>8</v>
      </c>
      <c r="Q8" s="207">
        <v>0</v>
      </c>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7"/>
      <c r="AQ8" s="7"/>
      <c r="AR8" s="7"/>
      <c r="AS8" s="7"/>
      <c r="AT8" s="7"/>
      <c r="AU8" s="7"/>
      <c r="AV8" s="7"/>
      <c r="AW8" s="7"/>
      <c r="AX8" s="7"/>
      <c r="AY8" s="7"/>
      <c r="AZ8" s="7"/>
      <c r="BA8" s="7"/>
      <c r="BB8" s="7"/>
      <c r="BC8" s="7"/>
      <c r="BD8" s="7"/>
      <c r="BE8" s="7"/>
      <c r="BF8" s="7"/>
      <c r="BG8" s="7"/>
      <c r="BH8" s="7"/>
      <c r="BI8" s="7"/>
      <c r="BJ8" s="7"/>
      <c r="BK8" s="7"/>
      <c r="BL8" s="7"/>
      <c r="BM8" s="7"/>
    </row>
    <row r="9" spans="1:66" s="2" customFormat="1" ht="21.75" customHeight="1">
      <c r="A9" s="168" t="s">
        <v>9</v>
      </c>
      <c r="B9" s="204">
        <v>464</v>
      </c>
      <c r="C9" s="205">
        <v>1</v>
      </c>
      <c r="D9" s="205">
        <v>129</v>
      </c>
      <c r="E9" s="205">
        <v>87</v>
      </c>
      <c r="F9" s="205">
        <v>0</v>
      </c>
      <c r="G9" s="205">
        <v>0</v>
      </c>
      <c r="H9" s="205">
        <v>42</v>
      </c>
      <c r="I9" s="205">
        <v>334</v>
      </c>
      <c r="J9" s="205">
        <v>13</v>
      </c>
      <c r="K9" s="205">
        <v>25</v>
      </c>
      <c r="L9" s="205">
        <v>69</v>
      </c>
      <c r="M9" s="205">
        <v>61</v>
      </c>
      <c r="N9" s="205">
        <v>1</v>
      </c>
      <c r="O9" s="205">
        <v>157</v>
      </c>
      <c r="P9" s="205">
        <v>8</v>
      </c>
      <c r="Q9" s="207">
        <v>0</v>
      </c>
      <c r="R9" s="113"/>
      <c r="S9" s="112"/>
      <c r="T9" s="112"/>
      <c r="U9" s="112"/>
      <c r="V9" s="112"/>
      <c r="W9" s="112"/>
      <c r="X9" s="112"/>
      <c r="Y9" s="112"/>
      <c r="Z9" s="112"/>
      <c r="AA9" s="112"/>
      <c r="AB9" s="112"/>
      <c r="AC9" s="112"/>
      <c r="AD9" s="112"/>
      <c r="AE9" s="112"/>
      <c r="AF9" s="112"/>
      <c r="AG9" s="112"/>
      <c r="AH9" s="112"/>
      <c r="AI9" s="112"/>
      <c r="AJ9" s="112"/>
      <c r="AK9" s="112"/>
      <c r="AL9" s="112"/>
      <c r="AM9" s="112"/>
      <c r="AN9" s="112"/>
      <c r="AO9" s="112"/>
      <c r="AP9" s="7"/>
      <c r="AQ9" s="7"/>
      <c r="AR9" s="7"/>
      <c r="AS9" s="7"/>
      <c r="AT9" s="7"/>
      <c r="AU9" s="7"/>
      <c r="AV9" s="7"/>
      <c r="AW9" s="7"/>
      <c r="AX9" s="7"/>
      <c r="AY9" s="7"/>
      <c r="AZ9" s="7"/>
      <c r="BA9" s="7"/>
      <c r="BB9" s="7"/>
      <c r="BC9" s="7"/>
      <c r="BD9" s="7"/>
      <c r="BE9" s="7"/>
      <c r="BF9" s="7"/>
      <c r="BG9" s="7"/>
      <c r="BH9" s="7"/>
      <c r="BI9" s="7"/>
      <c r="BJ9" s="7"/>
      <c r="BK9" s="7"/>
      <c r="BL9" s="7"/>
      <c r="BM9" s="7"/>
    </row>
    <row r="10" spans="1:66" s="2" customFormat="1" ht="21.75" customHeight="1">
      <c r="A10" s="168" t="s">
        <v>217</v>
      </c>
      <c r="B10" s="176">
        <f t="shared" ref="B10" si="0">D10+I10+C10</f>
        <v>433</v>
      </c>
      <c r="C10" s="177">
        <v>1</v>
      </c>
      <c r="D10" s="177">
        <f t="shared" ref="D10" si="1">SUM(E10:H10)</f>
        <v>126</v>
      </c>
      <c r="E10" s="177">
        <v>86</v>
      </c>
      <c r="F10" s="177">
        <v>1</v>
      </c>
      <c r="G10" s="177">
        <v>0</v>
      </c>
      <c r="H10" s="177">
        <v>39</v>
      </c>
      <c r="I10" s="177">
        <f t="shared" ref="I10" si="2">SUM(J10:Q10)</f>
        <v>306</v>
      </c>
      <c r="J10" s="177">
        <v>13</v>
      </c>
      <c r="K10" s="285">
        <v>21</v>
      </c>
      <c r="L10" s="285">
        <v>61</v>
      </c>
      <c r="M10" s="285">
        <v>59</v>
      </c>
      <c r="N10" s="285">
        <v>1</v>
      </c>
      <c r="O10" s="285">
        <v>141</v>
      </c>
      <c r="P10" s="285">
        <v>10</v>
      </c>
      <c r="Q10" s="286">
        <v>0</v>
      </c>
      <c r="R10" s="113"/>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6" s="2" customFormat="1" ht="21.75" customHeight="1">
      <c r="A11" s="169" t="s">
        <v>222</v>
      </c>
      <c r="B11" s="179">
        <v>416</v>
      </c>
      <c r="C11" s="180">
        <v>1</v>
      </c>
      <c r="D11" s="180">
        <v>123</v>
      </c>
      <c r="E11" s="180">
        <v>84</v>
      </c>
      <c r="F11" s="180">
        <v>1</v>
      </c>
      <c r="G11" s="180">
        <v>0</v>
      </c>
      <c r="H11" s="180">
        <v>38</v>
      </c>
      <c r="I11" s="180">
        <v>292</v>
      </c>
      <c r="J11" s="180">
        <v>16</v>
      </c>
      <c r="K11" s="287">
        <v>18</v>
      </c>
      <c r="L11" s="287">
        <v>58</v>
      </c>
      <c r="M11" s="287">
        <v>53</v>
      </c>
      <c r="N11" s="287">
        <v>1</v>
      </c>
      <c r="O11" s="287">
        <v>135</v>
      </c>
      <c r="P11" s="287">
        <v>11</v>
      </c>
      <c r="Q11" s="288">
        <v>0</v>
      </c>
      <c r="R11" s="113"/>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6" s="406" customFormat="1" ht="14.25" customHeight="1">
      <c r="A12" s="401"/>
      <c r="B12" s="401"/>
      <c r="C12" s="401"/>
      <c r="D12" s="401"/>
      <c r="E12" s="401"/>
      <c r="F12" s="401"/>
      <c r="G12" s="401"/>
      <c r="H12" s="401"/>
      <c r="I12" s="401"/>
      <c r="J12" s="401"/>
      <c r="K12" s="7"/>
      <c r="L12" s="7"/>
      <c r="M12" s="7"/>
      <c r="N12" s="7"/>
      <c r="O12" s="7"/>
      <c r="P12" s="7"/>
      <c r="Q12" s="7"/>
      <c r="R12" s="113"/>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6" ht="17.25" customHeight="1">
      <c r="A13" s="475" t="s">
        <v>569</v>
      </c>
      <c r="B13" s="475"/>
      <c r="C13" s="143"/>
      <c r="E13" s="143"/>
      <c r="G13" s="143"/>
      <c r="Q13" s="144"/>
      <c r="R13" s="144"/>
    </row>
    <row r="14" spans="1:66">
      <c r="Q14" s="144"/>
      <c r="R14" s="144"/>
    </row>
  </sheetData>
  <mergeCells count="7">
    <mergeCell ref="A13:B13"/>
    <mergeCell ref="I4:Q4"/>
    <mergeCell ref="A1:C1"/>
    <mergeCell ref="A4:A5"/>
    <mergeCell ref="B4:B5"/>
    <mergeCell ref="C4:C5"/>
    <mergeCell ref="D4:H4"/>
  </mergeCells>
  <phoneticPr fontId="1" type="noConversion"/>
  <pageMargins left="0.35" right="0.26" top="0.8" bottom="0.47" header="0.3" footer="0.39"/>
  <pageSetup paperSize="9" scale="82"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dimension ref="A1:T24"/>
  <sheetViews>
    <sheetView workbookViewId="0">
      <selection sqref="A1:C1"/>
    </sheetView>
  </sheetViews>
  <sheetFormatPr defaultRowHeight="13.5"/>
  <cols>
    <col min="1" max="1" width="11.125" style="1" customWidth="1"/>
    <col min="2" max="2" width="10.75" style="1" customWidth="1"/>
    <col min="3" max="3" width="10.625" style="1" customWidth="1"/>
    <col min="4" max="4" width="10.375" style="1" customWidth="1"/>
    <col min="5" max="5" width="9.625" style="1" customWidth="1"/>
    <col min="6" max="6" width="10.375" style="1" customWidth="1"/>
    <col min="7" max="7" width="10.25" style="1" customWidth="1"/>
    <col min="8" max="8" width="10.375" style="1" customWidth="1"/>
    <col min="9" max="9" width="9.625" style="1" customWidth="1"/>
    <col min="10" max="10" width="10.125" style="1" customWidth="1"/>
    <col min="11" max="11" width="9" style="1"/>
    <col min="12" max="12" width="9.5" style="1" bestFit="1" customWidth="1"/>
    <col min="13" max="13" width="9.75" style="1" customWidth="1"/>
    <col min="14" max="14" width="10.125" style="1" customWidth="1"/>
    <col min="15" max="15" width="10.25" style="1" customWidth="1"/>
    <col min="16" max="16" width="11.375" style="1" customWidth="1"/>
    <col min="17" max="17" width="9.5" style="1" bestFit="1" customWidth="1"/>
    <col min="18" max="256" width="9" style="1"/>
    <col min="257" max="257" width="11.125" style="1" customWidth="1"/>
    <col min="258" max="258" width="10.75" style="1" customWidth="1"/>
    <col min="259" max="259" width="10.625" style="1" customWidth="1"/>
    <col min="260" max="260" width="10.375" style="1" customWidth="1"/>
    <col min="261" max="261" width="9.625" style="1" customWidth="1"/>
    <col min="262" max="263" width="9" style="1"/>
    <col min="264" max="264" width="8.875" style="1" customWidth="1"/>
    <col min="265" max="265" width="9.625" style="1" customWidth="1"/>
    <col min="266" max="266" width="10.125" style="1" customWidth="1"/>
    <col min="267" max="268" width="9" style="1"/>
    <col min="269" max="269" width="9.75" style="1" customWidth="1"/>
    <col min="270" max="270" width="9" style="1"/>
    <col min="271" max="271" width="11.5" style="1" customWidth="1"/>
    <col min="272" max="272" width="11.375" style="1" customWidth="1"/>
    <col min="273" max="512" width="9" style="1"/>
    <col min="513" max="513" width="11.125" style="1" customWidth="1"/>
    <col min="514" max="514" width="10.75" style="1" customWidth="1"/>
    <col min="515" max="515" width="10.625" style="1" customWidth="1"/>
    <col min="516" max="516" width="10.375" style="1" customWidth="1"/>
    <col min="517" max="517" width="9.625" style="1" customWidth="1"/>
    <col min="518" max="519" width="9" style="1"/>
    <col min="520" max="520" width="8.875" style="1" customWidth="1"/>
    <col min="521" max="521" width="9.625" style="1" customWidth="1"/>
    <col min="522" max="522" width="10.125" style="1" customWidth="1"/>
    <col min="523" max="524" width="9" style="1"/>
    <col min="525" max="525" width="9.75" style="1" customWidth="1"/>
    <col min="526" max="526" width="9" style="1"/>
    <col min="527" max="527" width="11.5" style="1" customWidth="1"/>
    <col min="528" max="528" width="11.375" style="1" customWidth="1"/>
    <col min="529" max="768" width="9" style="1"/>
    <col min="769" max="769" width="11.125" style="1" customWidth="1"/>
    <col min="770" max="770" width="10.75" style="1" customWidth="1"/>
    <col min="771" max="771" width="10.625" style="1" customWidth="1"/>
    <col min="772" max="772" width="10.375" style="1" customWidth="1"/>
    <col min="773" max="773" width="9.625" style="1" customWidth="1"/>
    <col min="774" max="775" width="9" style="1"/>
    <col min="776" max="776" width="8.875" style="1" customWidth="1"/>
    <col min="777" max="777" width="9.625" style="1" customWidth="1"/>
    <col min="778" max="778" width="10.125" style="1" customWidth="1"/>
    <col min="779" max="780" width="9" style="1"/>
    <col min="781" max="781" width="9.75" style="1" customWidth="1"/>
    <col min="782" max="782" width="9" style="1"/>
    <col min="783" max="783" width="11.5" style="1" customWidth="1"/>
    <col min="784" max="784" width="11.375" style="1" customWidth="1"/>
    <col min="785" max="1024" width="9" style="1"/>
    <col min="1025" max="1025" width="11.125" style="1" customWidth="1"/>
    <col min="1026" max="1026" width="10.75" style="1" customWidth="1"/>
    <col min="1027" max="1027" width="10.625" style="1" customWidth="1"/>
    <col min="1028" max="1028" width="10.375" style="1" customWidth="1"/>
    <col min="1029" max="1029" width="9.625" style="1" customWidth="1"/>
    <col min="1030" max="1031" width="9" style="1"/>
    <col min="1032" max="1032" width="8.875" style="1" customWidth="1"/>
    <col min="1033" max="1033" width="9.625" style="1" customWidth="1"/>
    <col min="1034" max="1034" width="10.125" style="1" customWidth="1"/>
    <col min="1035" max="1036" width="9" style="1"/>
    <col min="1037" max="1037" width="9.75" style="1" customWidth="1"/>
    <col min="1038" max="1038" width="9" style="1"/>
    <col min="1039" max="1039" width="11.5" style="1" customWidth="1"/>
    <col min="1040" max="1040" width="11.375" style="1" customWidth="1"/>
    <col min="1041" max="1280" width="9" style="1"/>
    <col min="1281" max="1281" width="11.125" style="1" customWidth="1"/>
    <col min="1282" max="1282" width="10.75" style="1" customWidth="1"/>
    <col min="1283" max="1283" width="10.625" style="1" customWidth="1"/>
    <col min="1284" max="1284" width="10.375" style="1" customWidth="1"/>
    <col min="1285" max="1285" width="9.625" style="1" customWidth="1"/>
    <col min="1286" max="1287" width="9" style="1"/>
    <col min="1288" max="1288" width="8.875" style="1" customWidth="1"/>
    <col min="1289" max="1289" width="9.625" style="1" customWidth="1"/>
    <col min="1290" max="1290" width="10.125" style="1" customWidth="1"/>
    <col min="1291" max="1292" width="9" style="1"/>
    <col min="1293" max="1293" width="9.75" style="1" customWidth="1"/>
    <col min="1294" max="1294" width="9" style="1"/>
    <col min="1295" max="1295" width="11.5" style="1" customWidth="1"/>
    <col min="1296" max="1296" width="11.375" style="1" customWidth="1"/>
    <col min="1297" max="1536" width="9" style="1"/>
    <col min="1537" max="1537" width="11.125" style="1" customWidth="1"/>
    <col min="1538" max="1538" width="10.75" style="1" customWidth="1"/>
    <col min="1539" max="1539" width="10.625" style="1" customWidth="1"/>
    <col min="1540" max="1540" width="10.375" style="1" customWidth="1"/>
    <col min="1541" max="1541" width="9.625" style="1" customWidth="1"/>
    <col min="1542" max="1543" width="9" style="1"/>
    <col min="1544" max="1544" width="8.875" style="1" customWidth="1"/>
    <col min="1545" max="1545" width="9.625" style="1" customWidth="1"/>
    <col min="1546" max="1546" width="10.125" style="1" customWidth="1"/>
    <col min="1547" max="1548" width="9" style="1"/>
    <col min="1549" max="1549" width="9.75" style="1" customWidth="1"/>
    <col min="1550" max="1550" width="9" style="1"/>
    <col min="1551" max="1551" width="11.5" style="1" customWidth="1"/>
    <col min="1552" max="1552" width="11.375" style="1" customWidth="1"/>
    <col min="1553" max="1792" width="9" style="1"/>
    <col min="1793" max="1793" width="11.125" style="1" customWidth="1"/>
    <col min="1794" max="1794" width="10.75" style="1" customWidth="1"/>
    <col min="1795" max="1795" width="10.625" style="1" customWidth="1"/>
    <col min="1796" max="1796" width="10.375" style="1" customWidth="1"/>
    <col min="1797" max="1797" width="9.625" style="1" customWidth="1"/>
    <col min="1798" max="1799" width="9" style="1"/>
    <col min="1800" max="1800" width="8.875" style="1" customWidth="1"/>
    <col min="1801" max="1801" width="9.625" style="1" customWidth="1"/>
    <col min="1802" max="1802" width="10.125" style="1" customWidth="1"/>
    <col min="1803" max="1804" width="9" style="1"/>
    <col min="1805" max="1805" width="9.75" style="1" customWidth="1"/>
    <col min="1806" max="1806" width="9" style="1"/>
    <col min="1807" max="1807" width="11.5" style="1" customWidth="1"/>
    <col min="1808" max="1808" width="11.375" style="1" customWidth="1"/>
    <col min="1809" max="2048" width="9" style="1"/>
    <col min="2049" max="2049" width="11.125" style="1" customWidth="1"/>
    <col min="2050" max="2050" width="10.75" style="1" customWidth="1"/>
    <col min="2051" max="2051" width="10.625" style="1" customWidth="1"/>
    <col min="2052" max="2052" width="10.375" style="1" customWidth="1"/>
    <col min="2053" max="2053" width="9.625" style="1" customWidth="1"/>
    <col min="2054" max="2055" width="9" style="1"/>
    <col min="2056" max="2056" width="8.875" style="1" customWidth="1"/>
    <col min="2057" max="2057" width="9.625" style="1" customWidth="1"/>
    <col min="2058" max="2058" width="10.125" style="1" customWidth="1"/>
    <col min="2059" max="2060" width="9" style="1"/>
    <col min="2061" max="2061" width="9.75" style="1" customWidth="1"/>
    <col min="2062" max="2062" width="9" style="1"/>
    <col min="2063" max="2063" width="11.5" style="1" customWidth="1"/>
    <col min="2064" max="2064" width="11.375" style="1" customWidth="1"/>
    <col min="2065" max="2304" width="9" style="1"/>
    <col min="2305" max="2305" width="11.125" style="1" customWidth="1"/>
    <col min="2306" max="2306" width="10.75" style="1" customWidth="1"/>
    <col min="2307" max="2307" width="10.625" style="1" customWidth="1"/>
    <col min="2308" max="2308" width="10.375" style="1" customWidth="1"/>
    <col min="2309" max="2309" width="9.625" style="1" customWidth="1"/>
    <col min="2310" max="2311" width="9" style="1"/>
    <col min="2312" max="2312" width="8.875" style="1" customWidth="1"/>
    <col min="2313" max="2313" width="9.625" style="1" customWidth="1"/>
    <col min="2314" max="2314" width="10.125" style="1" customWidth="1"/>
    <col min="2315" max="2316" width="9" style="1"/>
    <col min="2317" max="2317" width="9.75" style="1" customWidth="1"/>
    <col min="2318" max="2318" width="9" style="1"/>
    <col min="2319" max="2319" width="11.5" style="1" customWidth="1"/>
    <col min="2320" max="2320" width="11.375" style="1" customWidth="1"/>
    <col min="2321" max="2560" width="9" style="1"/>
    <col min="2561" max="2561" width="11.125" style="1" customWidth="1"/>
    <col min="2562" max="2562" width="10.75" style="1" customWidth="1"/>
    <col min="2563" max="2563" width="10.625" style="1" customWidth="1"/>
    <col min="2564" max="2564" width="10.375" style="1" customWidth="1"/>
    <col min="2565" max="2565" width="9.625" style="1" customWidth="1"/>
    <col min="2566" max="2567" width="9" style="1"/>
    <col min="2568" max="2568" width="8.875" style="1" customWidth="1"/>
    <col min="2569" max="2569" width="9.625" style="1" customWidth="1"/>
    <col min="2570" max="2570" width="10.125" style="1" customWidth="1"/>
    <col min="2571" max="2572" width="9" style="1"/>
    <col min="2573" max="2573" width="9.75" style="1" customWidth="1"/>
    <col min="2574" max="2574" width="9" style="1"/>
    <col min="2575" max="2575" width="11.5" style="1" customWidth="1"/>
    <col min="2576" max="2576" width="11.375" style="1" customWidth="1"/>
    <col min="2577" max="2816" width="9" style="1"/>
    <col min="2817" max="2817" width="11.125" style="1" customWidth="1"/>
    <col min="2818" max="2818" width="10.75" style="1" customWidth="1"/>
    <col min="2819" max="2819" width="10.625" style="1" customWidth="1"/>
    <col min="2820" max="2820" width="10.375" style="1" customWidth="1"/>
    <col min="2821" max="2821" width="9.625" style="1" customWidth="1"/>
    <col min="2822" max="2823" width="9" style="1"/>
    <col min="2824" max="2824" width="8.875" style="1" customWidth="1"/>
    <col min="2825" max="2825" width="9.625" style="1" customWidth="1"/>
    <col min="2826" max="2826" width="10.125" style="1" customWidth="1"/>
    <col min="2827" max="2828" width="9" style="1"/>
    <col min="2829" max="2829" width="9.75" style="1" customWidth="1"/>
    <col min="2830" max="2830" width="9" style="1"/>
    <col min="2831" max="2831" width="11.5" style="1" customWidth="1"/>
    <col min="2832" max="2832" width="11.375" style="1" customWidth="1"/>
    <col min="2833" max="3072" width="9" style="1"/>
    <col min="3073" max="3073" width="11.125" style="1" customWidth="1"/>
    <col min="3074" max="3074" width="10.75" style="1" customWidth="1"/>
    <col min="3075" max="3075" width="10.625" style="1" customWidth="1"/>
    <col min="3076" max="3076" width="10.375" style="1" customWidth="1"/>
    <col min="3077" max="3077" width="9.625" style="1" customWidth="1"/>
    <col min="3078" max="3079" width="9" style="1"/>
    <col min="3080" max="3080" width="8.875" style="1" customWidth="1"/>
    <col min="3081" max="3081" width="9.625" style="1" customWidth="1"/>
    <col min="3082" max="3082" width="10.125" style="1" customWidth="1"/>
    <col min="3083" max="3084" width="9" style="1"/>
    <col min="3085" max="3085" width="9.75" style="1" customWidth="1"/>
    <col min="3086" max="3086" width="9" style="1"/>
    <col min="3087" max="3087" width="11.5" style="1" customWidth="1"/>
    <col min="3088" max="3088" width="11.375" style="1" customWidth="1"/>
    <col min="3089" max="3328" width="9" style="1"/>
    <col min="3329" max="3329" width="11.125" style="1" customWidth="1"/>
    <col min="3330" max="3330" width="10.75" style="1" customWidth="1"/>
    <col min="3331" max="3331" width="10.625" style="1" customWidth="1"/>
    <col min="3332" max="3332" width="10.375" style="1" customWidth="1"/>
    <col min="3333" max="3333" width="9.625" style="1" customWidth="1"/>
    <col min="3334" max="3335" width="9" style="1"/>
    <col min="3336" max="3336" width="8.875" style="1" customWidth="1"/>
    <col min="3337" max="3337" width="9.625" style="1" customWidth="1"/>
    <col min="3338" max="3338" width="10.125" style="1" customWidth="1"/>
    <col min="3339" max="3340" width="9" style="1"/>
    <col min="3341" max="3341" width="9.75" style="1" customWidth="1"/>
    <col min="3342" max="3342" width="9" style="1"/>
    <col min="3343" max="3343" width="11.5" style="1" customWidth="1"/>
    <col min="3344" max="3344" width="11.375" style="1" customWidth="1"/>
    <col min="3345" max="3584" width="9" style="1"/>
    <col min="3585" max="3585" width="11.125" style="1" customWidth="1"/>
    <col min="3586" max="3586" width="10.75" style="1" customWidth="1"/>
    <col min="3587" max="3587" width="10.625" style="1" customWidth="1"/>
    <col min="3588" max="3588" width="10.375" style="1" customWidth="1"/>
    <col min="3589" max="3589" width="9.625" style="1" customWidth="1"/>
    <col min="3590" max="3591" width="9" style="1"/>
    <col min="3592" max="3592" width="8.875" style="1" customWidth="1"/>
    <col min="3593" max="3593" width="9.625" style="1" customWidth="1"/>
    <col min="3594" max="3594" width="10.125" style="1" customWidth="1"/>
    <col min="3595" max="3596" width="9" style="1"/>
    <col min="3597" max="3597" width="9.75" style="1" customWidth="1"/>
    <col min="3598" max="3598" width="9" style="1"/>
    <col min="3599" max="3599" width="11.5" style="1" customWidth="1"/>
    <col min="3600" max="3600" width="11.375" style="1" customWidth="1"/>
    <col min="3601" max="3840" width="9" style="1"/>
    <col min="3841" max="3841" width="11.125" style="1" customWidth="1"/>
    <col min="3842" max="3842" width="10.75" style="1" customWidth="1"/>
    <col min="3843" max="3843" width="10.625" style="1" customWidth="1"/>
    <col min="3844" max="3844" width="10.375" style="1" customWidth="1"/>
    <col min="3845" max="3845" width="9.625" style="1" customWidth="1"/>
    <col min="3846" max="3847" width="9" style="1"/>
    <col min="3848" max="3848" width="8.875" style="1" customWidth="1"/>
    <col min="3849" max="3849" width="9.625" style="1" customWidth="1"/>
    <col min="3850" max="3850" width="10.125" style="1" customWidth="1"/>
    <col min="3851" max="3852" width="9" style="1"/>
    <col min="3853" max="3853" width="9.75" style="1" customWidth="1"/>
    <col min="3854" max="3854" width="9" style="1"/>
    <col min="3855" max="3855" width="11.5" style="1" customWidth="1"/>
    <col min="3856" max="3856" width="11.375" style="1" customWidth="1"/>
    <col min="3857" max="4096" width="9" style="1"/>
    <col min="4097" max="4097" width="11.125" style="1" customWidth="1"/>
    <col min="4098" max="4098" width="10.75" style="1" customWidth="1"/>
    <col min="4099" max="4099" width="10.625" style="1" customWidth="1"/>
    <col min="4100" max="4100" width="10.375" style="1" customWidth="1"/>
    <col min="4101" max="4101" width="9.625" style="1" customWidth="1"/>
    <col min="4102" max="4103" width="9" style="1"/>
    <col min="4104" max="4104" width="8.875" style="1" customWidth="1"/>
    <col min="4105" max="4105" width="9.625" style="1" customWidth="1"/>
    <col min="4106" max="4106" width="10.125" style="1" customWidth="1"/>
    <col min="4107" max="4108" width="9" style="1"/>
    <col min="4109" max="4109" width="9.75" style="1" customWidth="1"/>
    <col min="4110" max="4110" width="9" style="1"/>
    <col min="4111" max="4111" width="11.5" style="1" customWidth="1"/>
    <col min="4112" max="4112" width="11.375" style="1" customWidth="1"/>
    <col min="4113" max="4352" width="9" style="1"/>
    <col min="4353" max="4353" width="11.125" style="1" customWidth="1"/>
    <col min="4354" max="4354" width="10.75" style="1" customWidth="1"/>
    <col min="4355" max="4355" width="10.625" style="1" customWidth="1"/>
    <col min="4356" max="4356" width="10.375" style="1" customWidth="1"/>
    <col min="4357" max="4357" width="9.625" style="1" customWidth="1"/>
    <col min="4358" max="4359" width="9" style="1"/>
    <col min="4360" max="4360" width="8.875" style="1" customWidth="1"/>
    <col min="4361" max="4361" width="9.625" style="1" customWidth="1"/>
    <col min="4362" max="4362" width="10.125" style="1" customWidth="1"/>
    <col min="4363" max="4364" width="9" style="1"/>
    <col min="4365" max="4365" width="9.75" style="1" customWidth="1"/>
    <col min="4366" max="4366" width="9" style="1"/>
    <col min="4367" max="4367" width="11.5" style="1" customWidth="1"/>
    <col min="4368" max="4368" width="11.375" style="1" customWidth="1"/>
    <col min="4369" max="4608" width="9" style="1"/>
    <col min="4609" max="4609" width="11.125" style="1" customWidth="1"/>
    <col min="4610" max="4610" width="10.75" style="1" customWidth="1"/>
    <col min="4611" max="4611" width="10.625" style="1" customWidth="1"/>
    <col min="4612" max="4612" width="10.375" style="1" customWidth="1"/>
    <col min="4613" max="4613" width="9.625" style="1" customWidth="1"/>
    <col min="4614" max="4615" width="9" style="1"/>
    <col min="4616" max="4616" width="8.875" style="1" customWidth="1"/>
    <col min="4617" max="4617" width="9.625" style="1" customWidth="1"/>
    <col min="4618" max="4618" width="10.125" style="1" customWidth="1"/>
    <col min="4619" max="4620" width="9" style="1"/>
    <col min="4621" max="4621" width="9.75" style="1" customWidth="1"/>
    <col min="4622" max="4622" width="9" style="1"/>
    <col min="4623" max="4623" width="11.5" style="1" customWidth="1"/>
    <col min="4624" max="4624" width="11.375" style="1" customWidth="1"/>
    <col min="4625" max="4864" width="9" style="1"/>
    <col min="4865" max="4865" width="11.125" style="1" customWidth="1"/>
    <col min="4866" max="4866" width="10.75" style="1" customWidth="1"/>
    <col min="4867" max="4867" width="10.625" style="1" customWidth="1"/>
    <col min="4868" max="4868" width="10.375" style="1" customWidth="1"/>
    <col min="4869" max="4869" width="9.625" style="1" customWidth="1"/>
    <col min="4870" max="4871" width="9" style="1"/>
    <col min="4872" max="4872" width="8.875" style="1" customWidth="1"/>
    <col min="4873" max="4873" width="9.625" style="1" customWidth="1"/>
    <col min="4874" max="4874" width="10.125" style="1" customWidth="1"/>
    <col min="4875" max="4876" width="9" style="1"/>
    <col min="4877" max="4877" width="9.75" style="1" customWidth="1"/>
    <col min="4878" max="4878" width="9" style="1"/>
    <col min="4879" max="4879" width="11.5" style="1" customWidth="1"/>
    <col min="4880" max="4880" width="11.375" style="1" customWidth="1"/>
    <col min="4881" max="5120" width="9" style="1"/>
    <col min="5121" max="5121" width="11.125" style="1" customWidth="1"/>
    <col min="5122" max="5122" width="10.75" style="1" customWidth="1"/>
    <col min="5123" max="5123" width="10.625" style="1" customWidth="1"/>
    <col min="5124" max="5124" width="10.375" style="1" customWidth="1"/>
    <col min="5125" max="5125" width="9.625" style="1" customWidth="1"/>
    <col min="5126" max="5127" width="9" style="1"/>
    <col min="5128" max="5128" width="8.875" style="1" customWidth="1"/>
    <col min="5129" max="5129" width="9.625" style="1" customWidth="1"/>
    <col min="5130" max="5130" width="10.125" style="1" customWidth="1"/>
    <col min="5131" max="5132" width="9" style="1"/>
    <col min="5133" max="5133" width="9.75" style="1" customWidth="1"/>
    <col min="5134" max="5134" width="9" style="1"/>
    <col min="5135" max="5135" width="11.5" style="1" customWidth="1"/>
    <col min="5136" max="5136" width="11.375" style="1" customWidth="1"/>
    <col min="5137" max="5376" width="9" style="1"/>
    <col min="5377" max="5377" width="11.125" style="1" customWidth="1"/>
    <col min="5378" max="5378" width="10.75" style="1" customWidth="1"/>
    <col min="5379" max="5379" width="10.625" style="1" customWidth="1"/>
    <col min="5380" max="5380" width="10.375" style="1" customWidth="1"/>
    <col min="5381" max="5381" width="9.625" style="1" customWidth="1"/>
    <col min="5382" max="5383" width="9" style="1"/>
    <col min="5384" max="5384" width="8.875" style="1" customWidth="1"/>
    <col min="5385" max="5385" width="9.625" style="1" customWidth="1"/>
    <col min="5386" max="5386" width="10.125" style="1" customWidth="1"/>
    <col min="5387" max="5388" width="9" style="1"/>
    <col min="5389" max="5389" width="9.75" style="1" customWidth="1"/>
    <col min="5390" max="5390" width="9" style="1"/>
    <col min="5391" max="5391" width="11.5" style="1" customWidth="1"/>
    <col min="5392" max="5392" width="11.375" style="1" customWidth="1"/>
    <col min="5393" max="5632" width="9" style="1"/>
    <col min="5633" max="5633" width="11.125" style="1" customWidth="1"/>
    <col min="5634" max="5634" width="10.75" style="1" customWidth="1"/>
    <col min="5635" max="5635" width="10.625" style="1" customWidth="1"/>
    <col min="5636" max="5636" width="10.375" style="1" customWidth="1"/>
    <col min="5637" max="5637" width="9.625" style="1" customWidth="1"/>
    <col min="5638" max="5639" width="9" style="1"/>
    <col min="5640" max="5640" width="8.875" style="1" customWidth="1"/>
    <col min="5641" max="5641" width="9.625" style="1" customWidth="1"/>
    <col min="5642" max="5642" width="10.125" style="1" customWidth="1"/>
    <col min="5643" max="5644" width="9" style="1"/>
    <col min="5645" max="5645" width="9.75" style="1" customWidth="1"/>
    <col min="5646" max="5646" width="9" style="1"/>
    <col min="5647" max="5647" width="11.5" style="1" customWidth="1"/>
    <col min="5648" max="5648" width="11.375" style="1" customWidth="1"/>
    <col min="5649" max="5888" width="9" style="1"/>
    <col min="5889" max="5889" width="11.125" style="1" customWidth="1"/>
    <col min="5890" max="5890" width="10.75" style="1" customWidth="1"/>
    <col min="5891" max="5891" width="10.625" style="1" customWidth="1"/>
    <col min="5892" max="5892" width="10.375" style="1" customWidth="1"/>
    <col min="5893" max="5893" width="9.625" style="1" customWidth="1"/>
    <col min="5894" max="5895" width="9" style="1"/>
    <col min="5896" max="5896" width="8.875" style="1" customWidth="1"/>
    <col min="5897" max="5897" width="9.625" style="1" customWidth="1"/>
    <col min="5898" max="5898" width="10.125" style="1" customWidth="1"/>
    <col min="5899" max="5900" width="9" style="1"/>
    <col min="5901" max="5901" width="9.75" style="1" customWidth="1"/>
    <col min="5902" max="5902" width="9" style="1"/>
    <col min="5903" max="5903" width="11.5" style="1" customWidth="1"/>
    <col min="5904" max="5904" width="11.375" style="1" customWidth="1"/>
    <col min="5905" max="6144" width="9" style="1"/>
    <col min="6145" max="6145" width="11.125" style="1" customWidth="1"/>
    <col min="6146" max="6146" width="10.75" style="1" customWidth="1"/>
    <col min="6147" max="6147" width="10.625" style="1" customWidth="1"/>
    <col min="6148" max="6148" width="10.375" style="1" customWidth="1"/>
    <col min="6149" max="6149" width="9.625" style="1" customWidth="1"/>
    <col min="6150" max="6151" width="9" style="1"/>
    <col min="6152" max="6152" width="8.875" style="1" customWidth="1"/>
    <col min="6153" max="6153" width="9.625" style="1" customWidth="1"/>
    <col min="6154" max="6154" width="10.125" style="1" customWidth="1"/>
    <col min="6155" max="6156" width="9" style="1"/>
    <col min="6157" max="6157" width="9.75" style="1" customWidth="1"/>
    <col min="6158" max="6158" width="9" style="1"/>
    <col min="6159" max="6159" width="11.5" style="1" customWidth="1"/>
    <col min="6160" max="6160" width="11.375" style="1" customWidth="1"/>
    <col min="6161" max="6400" width="9" style="1"/>
    <col min="6401" max="6401" width="11.125" style="1" customWidth="1"/>
    <col min="6402" max="6402" width="10.75" style="1" customWidth="1"/>
    <col min="6403" max="6403" width="10.625" style="1" customWidth="1"/>
    <col min="6404" max="6404" width="10.375" style="1" customWidth="1"/>
    <col min="6405" max="6405" width="9.625" style="1" customWidth="1"/>
    <col min="6406" max="6407" width="9" style="1"/>
    <col min="6408" max="6408" width="8.875" style="1" customWidth="1"/>
    <col min="6409" max="6409" width="9.625" style="1" customWidth="1"/>
    <col min="6410" max="6410" width="10.125" style="1" customWidth="1"/>
    <col min="6411" max="6412" width="9" style="1"/>
    <col min="6413" max="6413" width="9.75" style="1" customWidth="1"/>
    <col min="6414" max="6414" width="9" style="1"/>
    <col min="6415" max="6415" width="11.5" style="1" customWidth="1"/>
    <col min="6416" max="6416" width="11.375" style="1" customWidth="1"/>
    <col min="6417" max="6656" width="9" style="1"/>
    <col min="6657" max="6657" width="11.125" style="1" customWidth="1"/>
    <col min="6658" max="6658" width="10.75" style="1" customWidth="1"/>
    <col min="6659" max="6659" width="10.625" style="1" customWidth="1"/>
    <col min="6660" max="6660" width="10.375" style="1" customWidth="1"/>
    <col min="6661" max="6661" width="9.625" style="1" customWidth="1"/>
    <col min="6662" max="6663" width="9" style="1"/>
    <col min="6664" max="6664" width="8.875" style="1" customWidth="1"/>
    <col min="6665" max="6665" width="9.625" style="1" customWidth="1"/>
    <col min="6666" max="6666" width="10.125" style="1" customWidth="1"/>
    <col min="6667" max="6668" width="9" style="1"/>
    <col min="6669" max="6669" width="9.75" style="1" customWidth="1"/>
    <col min="6670" max="6670" width="9" style="1"/>
    <col min="6671" max="6671" width="11.5" style="1" customWidth="1"/>
    <col min="6672" max="6672" width="11.375" style="1" customWidth="1"/>
    <col min="6673" max="6912" width="9" style="1"/>
    <col min="6913" max="6913" width="11.125" style="1" customWidth="1"/>
    <col min="6914" max="6914" width="10.75" style="1" customWidth="1"/>
    <col min="6915" max="6915" width="10.625" style="1" customWidth="1"/>
    <col min="6916" max="6916" width="10.375" style="1" customWidth="1"/>
    <col min="6917" max="6917" width="9.625" style="1" customWidth="1"/>
    <col min="6918" max="6919" width="9" style="1"/>
    <col min="6920" max="6920" width="8.875" style="1" customWidth="1"/>
    <col min="6921" max="6921" width="9.625" style="1" customWidth="1"/>
    <col min="6922" max="6922" width="10.125" style="1" customWidth="1"/>
    <col min="6923" max="6924" width="9" style="1"/>
    <col min="6925" max="6925" width="9.75" style="1" customWidth="1"/>
    <col min="6926" max="6926" width="9" style="1"/>
    <col min="6927" max="6927" width="11.5" style="1" customWidth="1"/>
    <col min="6928" max="6928" width="11.375" style="1" customWidth="1"/>
    <col min="6929" max="7168" width="9" style="1"/>
    <col min="7169" max="7169" width="11.125" style="1" customWidth="1"/>
    <col min="7170" max="7170" width="10.75" style="1" customWidth="1"/>
    <col min="7171" max="7171" width="10.625" style="1" customWidth="1"/>
    <col min="7172" max="7172" width="10.375" style="1" customWidth="1"/>
    <col min="7173" max="7173" width="9.625" style="1" customWidth="1"/>
    <col min="7174" max="7175" width="9" style="1"/>
    <col min="7176" max="7176" width="8.875" style="1" customWidth="1"/>
    <col min="7177" max="7177" width="9.625" style="1" customWidth="1"/>
    <col min="7178" max="7178" width="10.125" style="1" customWidth="1"/>
    <col min="7179" max="7180" width="9" style="1"/>
    <col min="7181" max="7181" width="9.75" style="1" customWidth="1"/>
    <col min="7182" max="7182" width="9" style="1"/>
    <col min="7183" max="7183" width="11.5" style="1" customWidth="1"/>
    <col min="7184" max="7184" width="11.375" style="1" customWidth="1"/>
    <col min="7185" max="7424" width="9" style="1"/>
    <col min="7425" max="7425" width="11.125" style="1" customWidth="1"/>
    <col min="7426" max="7426" width="10.75" style="1" customWidth="1"/>
    <col min="7427" max="7427" width="10.625" style="1" customWidth="1"/>
    <col min="7428" max="7428" width="10.375" style="1" customWidth="1"/>
    <col min="7429" max="7429" width="9.625" style="1" customWidth="1"/>
    <col min="7430" max="7431" width="9" style="1"/>
    <col min="7432" max="7432" width="8.875" style="1" customWidth="1"/>
    <col min="7433" max="7433" width="9.625" style="1" customWidth="1"/>
    <col min="7434" max="7434" width="10.125" style="1" customWidth="1"/>
    <col min="7435" max="7436" width="9" style="1"/>
    <col min="7437" max="7437" width="9.75" style="1" customWidth="1"/>
    <col min="7438" max="7438" width="9" style="1"/>
    <col min="7439" max="7439" width="11.5" style="1" customWidth="1"/>
    <col min="7440" max="7440" width="11.375" style="1" customWidth="1"/>
    <col min="7441" max="7680" width="9" style="1"/>
    <col min="7681" max="7681" width="11.125" style="1" customWidth="1"/>
    <col min="7682" max="7682" width="10.75" style="1" customWidth="1"/>
    <col min="7683" max="7683" width="10.625" style="1" customWidth="1"/>
    <col min="7684" max="7684" width="10.375" style="1" customWidth="1"/>
    <col min="7685" max="7685" width="9.625" style="1" customWidth="1"/>
    <col min="7686" max="7687" width="9" style="1"/>
    <col min="7688" max="7688" width="8.875" style="1" customWidth="1"/>
    <col min="7689" max="7689" width="9.625" style="1" customWidth="1"/>
    <col min="7690" max="7690" width="10.125" style="1" customWidth="1"/>
    <col min="7691" max="7692" width="9" style="1"/>
    <col min="7693" max="7693" width="9.75" style="1" customWidth="1"/>
    <col min="7694" max="7694" width="9" style="1"/>
    <col min="7695" max="7695" width="11.5" style="1" customWidth="1"/>
    <col min="7696" max="7696" width="11.375" style="1" customWidth="1"/>
    <col min="7697" max="7936" width="9" style="1"/>
    <col min="7937" max="7937" width="11.125" style="1" customWidth="1"/>
    <col min="7938" max="7938" width="10.75" style="1" customWidth="1"/>
    <col min="7939" max="7939" width="10.625" style="1" customWidth="1"/>
    <col min="7940" max="7940" width="10.375" style="1" customWidth="1"/>
    <col min="7941" max="7941" width="9.625" style="1" customWidth="1"/>
    <col min="7942" max="7943" width="9" style="1"/>
    <col min="7944" max="7944" width="8.875" style="1" customWidth="1"/>
    <col min="7945" max="7945" width="9.625" style="1" customWidth="1"/>
    <col min="7946" max="7946" width="10.125" style="1" customWidth="1"/>
    <col min="7947" max="7948" width="9" style="1"/>
    <col min="7949" max="7949" width="9.75" style="1" customWidth="1"/>
    <col min="7950" max="7950" width="9" style="1"/>
    <col min="7951" max="7951" width="11.5" style="1" customWidth="1"/>
    <col min="7952" max="7952" width="11.375" style="1" customWidth="1"/>
    <col min="7953" max="8192" width="9" style="1"/>
    <col min="8193" max="8193" width="11.125" style="1" customWidth="1"/>
    <col min="8194" max="8194" width="10.75" style="1" customWidth="1"/>
    <col min="8195" max="8195" width="10.625" style="1" customWidth="1"/>
    <col min="8196" max="8196" width="10.375" style="1" customWidth="1"/>
    <col min="8197" max="8197" width="9.625" style="1" customWidth="1"/>
    <col min="8198" max="8199" width="9" style="1"/>
    <col min="8200" max="8200" width="8.875" style="1" customWidth="1"/>
    <col min="8201" max="8201" width="9.625" style="1" customWidth="1"/>
    <col min="8202" max="8202" width="10.125" style="1" customWidth="1"/>
    <col min="8203" max="8204" width="9" style="1"/>
    <col min="8205" max="8205" width="9.75" style="1" customWidth="1"/>
    <col min="8206" max="8206" width="9" style="1"/>
    <col min="8207" max="8207" width="11.5" style="1" customWidth="1"/>
    <col min="8208" max="8208" width="11.375" style="1" customWidth="1"/>
    <col min="8209" max="8448" width="9" style="1"/>
    <col min="8449" max="8449" width="11.125" style="1" customWidth="1"/>
    <col min="8450" max="8450" width="10.75" style="1" customWidth="1"/>
    <col min="8451" max="8451" width="10.625" style="1" customWidth="1"/>
    <col min="8452" max="8452" width="10.375" style="1" customWidth="1"/>
    <col min="8453" max="8453" width="9.625" style="1" customWidth="1"/>
    <col min="8454" max="8455" width="9" style="1"/>
    <col min="8456" max="8456" width="8.875" style="1" customWidth="1"/>
    <col min="8457" max="8457" width="9.625" style="1" customWidth="1"/>
    <col min="8458" max="8458" width="10.125" style="1" customWidth="1"/>
    <col min="8459" max="8460" width="9" style="1"/>
    <col min="8461" max="8461" width="9.75" style="1" customWidth="1"/>
    <col min="8462" max="8462" width="9" style="1"/>
    <col min="8463" max="8463" width="11.5" style="1" customWidth="1"/>
    <col min="8464" max="8464" width="11.375" style="1" customWidth="1"/>
    <col min="8465" max="8704" width="9" style="1"/>
    <col min="8705" max="8705" width="11.125" style="1" customWidth="1"/>
    <col min="8706" max="8706" width="10.75" style="1" customWidth="1"/>
    <col min="8707" max="8707" width="10.625" style="1" customWidth="1"/>
    <col min="8708" max="8708" width="10.375" style="1" customWidth="1"/>
    <col min="8709" max="8709" width="9.625" style="1" customWidth="1"/>
    <col min="8710" max="8711" width="9" style="1"/>
    <col min="8712" max="8712" width="8.875" style="1" customWidth="1"/>
    <col min="8713" max="8713" width="9.625" style="1" customWidth="1"/>
    <col min="8714" max="8714" width="10.125" style="1" customWidth="1"/>
    <col min="8715" max="8716" width="9" style="1"/>
    <col min="8717" max="8717" width="9.75" style="1" customWidth="1"/>
    <col min="8718" max="8718" width="9" style="1"/>
    <col min="8719" max="8719" width="11.5" style="1" customWidth="1"/>
    <col min="8720" max="8720" width="11.375" style="1" customWidth="1"/>
    <col min="8721" max="8960" width="9" style="1"/>
    <col min="8961" max="8961" width="11.125" style="1" customWidth="1"/>
    <col min="8962" max="8962" width="10.75" style="1" customWidth="1"/>
    <col min="8963" max="8963" width="10.625" style="1" customWidth="1"/>
    <col min="8964" max="8964" width="10.375" style="1" customWidth="1"/>
    <col min="8965" max="8965" width="9.625" style="1" customWidth="1"/>
    <col min="8966" max="8967" width="9" style="1"/>
    <col min="8968" max="8968" width="8.875" style="1" customWidth="1"/>
    <col min="8969" max="8969" width="9.625" style="1" customWidth="1"/>
    <col min="8970" max="8970" width="10.125" style="1" customWidth="1"/>
    <col min="8971" max="8972" width="9" style="1"/>
    <col min="8973" max="8973" width="9.75" style="1" customWidth="1"/>
    <col min="8974" max="8974" width="9" style="1"/>
    <col min="8975" max="8975" width="11.5" style="1" customWidth="1"/>
    <col min="8976" max="8976" width="11.375" style="1" customWidth="1"/>
    <col min="8977" max="9216" width="9" style="1"/>
    <col min="9217" max="9217" width="11.125" style="1" customWidth="1"/>
    <col min="9218" max="9218" width="10.75" style="1" customWidth="1"/>
    <col min="9219" max="9219" width="10.625" style="1" customWidth="1"/>
    <col min="9220" max="9220" width="10.375" style="1" customWidth="1"/>
    <col min="9221" max="9221" width="9.625" style="1" customWidth="1"/>
    <col min="9222" max="9223" width="9" style="1"/>
    <col min="9224" max="9224" width="8.875" style="1" customWidth="1"/>
    <col min="9225" max="9225" width="9.625" style="1" customWidth="1"/>
    <col min="9226" max="9226" width="10.125" style="1" customWidth="1"/>
    <col min="9227" max="9228" width="9" style="1"/>
    <col min="9229" max="9229" width="9.75" style="1" customWidth="1"/>
    <col min="9230" max="9230" width="9" style="1"/>
    <col min="9231" max="9231" width="11.5" style="1" customWidth="1"/>
    <col min="9232" max="9232" width="11.375" style="1" customWidth="1"/>
    <col min="9233" max="9472" width="9" style="1"/>
    <col min="9473" max="9473" width="11.125" style="1" customWidth="1"/>
    <col min="9474" max="9474" width="10.75" style="1" customWidth="1"/>
    <col min="9475" max="9475" width="10.625" style="1" customWidth="1"/>
    <col min="9476" max="9476" width="10.375" style="1" customWidth="1"/>
    <col min="9477" max="9477" width="9.625" style="1" customWidth="1"/>
    <col min="9478" max="9479" width="9" style="1"/>
    <col min="9480" max="9480" width="8.875" style="1" customWidth="1"/>
    <col min="9481" max="9481" width="9.625" style="1" customWidth="1"/>
    <col min="9482" max="9482" width="10.125" style="1" customWidth="1"/>
    <col min="9483" max="9484" width="9" style="1"/>
    <col min="9485" max="9485" width="9.75" style="1" customWidth="1"/>
    <col min="9486" max="9486" width="9" style="1"/>
    <col min="9487" max="9487" width="11.5" style="1" customWidth="1"/>
    <col min="9488" max="9488" width="11.375" style="1" customWidth="1"/>
    <col min="9489" max="9728" width="9" style="1"/>
    <col min="9729" max="9729" width="11.125" style="1" customWidth="1"/>
    <col min="9730" max="9730" width="10.75" style="1" customWidth="1"/>
    <col min="9731" max="9731" width="10.625" style="1" customWidth="1"/>
    <col min="9732" max="9732" width="10.375" style="1" customWidth="1"/>
    <col min="9733" max="9733" width="9.625" style="1" customWidth="1"/>
    <col min="9734" max="9735" width="9" style="1"/>
    <col min="9736" max="9736" width="8.875" style="1" customWidth="1"/>
    <col min="9737" max="9737" width="9.625" style="1" customWidth="1"/>
    <col min="9738" max="9738" width="10.125" style="1" customWidth="1"/>
    <col min="9739" max="9740" width="9" style="1"/>
    <col min="9741" max="9741" width="9.75" style="1" customWidth="1"/>
    <col min="9742" max="9742" width="9" style="1"/>
    <col min="9743" max="9743" width="11.5" style="1" customWidth="1"/>
    <col min="9744" max="9744" width="11.375" style="1" customWidth="1"/>
    <col min="9745" max="9984" width="9" style="1"/>
    <col min="9985" max="9985" width="11.125" style="1" customWidth="1"/>
    <col min="9986" max="9986" width="10.75" style="1" customWidth="1"/>
    <col min="9987" max="9987" width="10.625" style="1" customWidth="1"/>
    <col min="9988" max="9988" width="10.375" style="1" customWidth="1"/>
    <col min="9989" max="9989" width="9.625" style="1" customWidth="1"/>
    <col min="9990" max="9991" width="9" style="1"/>
    <col min="9992" max="9992" width="8.875" style="1" customWidth="1"/>
    <col min="9993" max="9993" width="9.625" style="1" customWidth="1"/>
    <col min="9994" max="9994" width="10.125" style="1" customWidth="1"/>
    <col min="9995" max="9996" width="9" style="1"/>
    <col min="9997" max="9997" width="9.75" style="1" customWidth="1"/>
    <col min="9998" max="9998" width="9" style="1"/>
    <col min="9999" max="9999" width="11.5" style="1" customWidth="1"/>
    <col min="10000" max="10000" width="11.375" style="1" customWidth="1"/>
    <col min="10001" max="10240" width="9" style="1"/>
    <col min="10241" max="10241" width="11.125" style="1" customWidth="1"/>
    <col min="10242" max="10242" width="10.75" style="1" customWidth="1"/>
    <col min="10243" max="10243" width="10.625" style="1" customWidth="1"/>
    <col min="10244" max="10244" width="10.375" style="1" customWidth="1"/>
    <col min="10245" max="10245" width="9.625" style="1" customWidth="1"/>
    <col min="10246" max="10247" width="9" style="1"/>
    <col min="10248" max="10248" width="8.875" style="1" customWidth="1"/>
    <col min="10249" max="10249" width="9.625" style="1" customWidth="1"/>
    <col min="10250" max="10250" width="10.125" style="1" customWidth="1"/>
    <col min="10251" max="10252" width="9" style="1"/>
    <col min="10253" max="10253" width="9.75" style="1" customWidth="1"/>
    <col min="10254" max="10254" width="9" style="1"/>
    <col min="10255" max="10255" width="11.5" style="1" customWidth="1"/>
    <col min="10256" max="10256" width="11.375" style="1" customWidth="1"/>
    <col min="10257" max="10496" width="9" style="1"/>
    <col min="10497" max="10497" width="11.125" style="1" customWidth="1"/>
    <col min="10498" max="10498" width="10.75" style="1" customWidth="1"/>
    <col min="10499" max="10499" width="10.625" style="1" customWidth="1"/>
    <col min="10500" max="10500" width="10.375" style="1" customWidth="1"/>
    <col min="10501" max="10501" width="9.625" style="1" customWidth="1"/>
    <col min="10502" max="10503" width="9" style="1"/>
    <col min="10504" max="10504" width="8.875" style="1" customWidth="1"/>
    <col min="10505" max="10505" width="9.625" style="1" customWidth="1"/>
    <col min="10506" max="10506" width="10.125" style="1" customWidth="1"/>
    <col min="10507" max="10508" width="9" style="1"/>
    <col min="10509" max="10509" width="9.75" style="1" customWidth="1"/>
    <col min="10510" max="10510" width="9" style="1"/>
    <col min="10511" max="10511" width="11.5" style="1" customWidth="1"/>
    <col min="10512" max="10512" width="11.375" style="1" customWidth="1"/>
    <col min="10513" max="10752" width="9" style="1"/>
    <col min="10753" max="10753" width="11.125" style="1" customWidth="1"/>
    <col min="10754" max="10754" width="10.75" style="1" customWidth="1"/>
    <col min="10755" max="10755" width="10.625" style="1" customWidth="1"/>
    <col min="10756" max="10756" width="10.375" style="1" customWidth="1"/>
    <col min="10757" max="10757" width="9.625" style="1" customWidth="1"/>
    <col min="10758" max="10759" width="9" style="1"/>
    <col min="10760" max="10760" width="8.875" style="1" customWidth="1"/>
    <col min="10761" max="10761" width="9.625" style="1" customWidth="1"/>
    <col min="10762" max="10762" width="10.125" style="1" customWidth="1"/>
    <col min="10763" max="10764" width="9" style="1"/>
    <col min="10765" max="10765" width="9.75" style="1" customWidth="1"/>
    <col min="10766" max="10766" width="9" style="1"/>
    <col min="10767" max="10767" width="11.5" style="1" customWidth="1"/>
    <col min="10768" max="10768" width="11.375" style="1" customWidth="1"/>
    <col min="10769" max="11008" width="9" style="1"/>
    <col min="11009" max="11009" width="11.125" style="1" customWidth="1"/>
    <col min="11010" max="11010" width="10.75" style="1" customWidth="1"/>
    <col min="11011" max="11011" width="10.625" style="1" customWidth="1"/>
    <col min="11012" max="11012" width="10.375" style="1" customWidth="1"/>
    <col min="11013" max="11013" width="9.625" style="1" customWidth="1"/>
    <col min="11014" max="11015" width="9" style="1"/>
    <col min="11016" max="11016" width="8.875" style="1" customWidth="1"/>
    <col min="11017" max="11017" width="9.625" style="1" customWidth="1"/>
    <col min="11018" max="11018" width="10.125" style="1" customWidth="1"/>
    <col min="11019" max="11020" width="9" style="1"/>
    <col min="11021" max="11021" width="9.75" style="1" customWidth="1"/>
    <col min="11022" max="11022" width="9" style="1"/>
    <col min="11023" max="11023" width="11.5" style="1" customWidth="1"/>
    <col min="11024" max="11024" width="11.375" style="1" customWidth="1"/>
    <col min="11025" max="11264" width="9" style="1"/>
    <col min="11265" max="11265" width="11.125" style="1" customWidth="1"/>
    <col min="11266" max="11266" width="10.75" style="1" customWidth="1"/>
    <col min="11267" max="11267" width="10.625" style="1" customWidth="1"/>
    <col min="11268" max="11268" width="10.375" style="1" customWidth="1"/>
    <col min="11269" max="11269" width="9.625" style="1" customWidth="1"/>
    <col min="11270" max="11271" width="9" style="1"/>
    <col min="11272" max="11272" width="8.875" style="1" customWidth="1"/>
    <col min="11273" max="11273" width="9.625" style="1" customWidth="1"/>
    <col min="11274" max="11274" width="10.125" style="1" customWidth="1"/>
    <col min="11275" max="11276" width="9" style="1"/>
    <col min="11277" max="11277" width="9.75" style="1" customWidth="1"/>
    <col min="11278" max="11278" width="9" style="1"/>
    <col min="11279" max="11279" width="11.5" style="1" customWidth="1"/>
    <col min="11280" max="11280" width="11.375" style="1" customWidth="1"/>
    <col min="11281" max="11520" width="9" style="1"/>
    <col min="11521" max="11521" width="11.125" style="1" customWidth="1"/>
    <col min="11522" max="11522" width="10.75" style="1" customWidth="1"/>
    <col min="11523" max="11523" width="10.625" style="1" customWidth="1"/>
    <col min="11524" max="11524" width="10.375" style="1" customWidth="1"/>
    <col min="11525" max="11525" width="9.625" style="1" customWidth="1"/>
    <col min="11526" max="11527" width="9" style="1"/>
    <col min="11528" max="11528" width="8.875" style="1" customWidth="1"/>
    <col min="11529" max="11529" width="9.625" style="1" customWidth="1"/>
    <col min="11530" max="11530" width="10.125" style="1" customWidth="1"/>
    <col min="11531" max="11532" width="9" style="1"/>
    <col min="11533" max="11533" width="9.75" style="1" customWidth="1"/>
    <col min="11534" max="11534" width="9" style="1"/>
    <col min="11535" max="11535" width="11.5" style="1" customWidth="1"/>
    <col min="11536" max="11536" width="11.375" style="1" customWidth="1"/>
    <col min="11537" max="11776" width="9" style="1"/>
    <col min="11777" max="11777" width="11.125" style="1" customWidth="1"/>
    <col min="11778" max="11778" width="10.75" style="1" customWidth="1"/>
    <col min="11779" max="11779" width="10.625" style="1" customWidth="1"/>
    <col min="11780" max="11780" width="10.375" style="1" customWidth="1"/>
    <col min="11781" max="11781" width="9.625" style="1" customWidth="1"/>
    <col min="11782" max="11783" width="9" style="1"/>
    <col min="11784" max="11784" width="8.875" style="1" customWidth="1"/>
    <col min="11785" max="11785" width="9.625" style="1" customWidth="1"/>
    <col min="11786" max="11786" width="10.125" style="1" customWidth="1"/>
    <col min="11787" max="11788" width="9" style="1"/>
    <col min="11789" max="11789" width="9.75" style="1" customWidth="1"/>
    <col min="11790" max="11790" width="9" style="1"/>
    <col min="11791" max="11791" width="11.5" style="1" customWidth="1"/>
    <col min="11792" max="11792" width="11.375" style="1" customWidth="1"/>
    <col min="11793" max="12032" width="9" style="1"/>
    <col min="12033" max="12033" width="11.125" style="1" customWidth="1"/>
    <col min="12034" max="12034" width="10.75" style="1" customWidth="1"/>
    <col min="12035" max="12035" width="10.625" style="1" customWidth="1"/>
    <col min="12036" max="12036" width="10.375" style="1" customWidth="1"/>
    <col min="12037" max="12037" width="9.625" style="1" customWidth="1"/>
    <col min="12038" max="12039" width="9" style="1"/>
    <col min="12040" max="12040" width="8.875" style="1" customWidth="1"/>
    <col min="12041" max="12041" width="9.625" style="1" customWidth="1"/>
    <col min="12042" max="12042" width="10.125" style="1" customWidth="1"/>
    <col min="12043" max="12044" width="9" style="1"/>
    <col min="12045" max="12045" width="9.75" style="1" customWidth="1"/>
    <col min="12046" max="12046" width="9" style="1"/>
    <col min="12047" max="12047" width="11.5" style="1" customWidth="1"/>
    <col min="12048" max="12048" width="11.375" style="1" customWidth="1"/>
    <col min="12049" max="12288" width="9" style="1"/>
    <col min="12289" max="12289" width="11.125" style="1" customWidth="1"/>
    <col min="12290" max="12290" width="10.75" style="1" customWidth="1"/>
    <col min="12291" max="12291" width="10.625" style="1" customWidth="1"/>
    <col min="12292" max="12292" width="10.375" style="1" customWidth="1"/>
    <col min="12293" max="12293" width="9.625" style="1" customWidth="1"/>
    <col min="12294" max="12295" width="9" style="1"/>
    <col min="12296" max="12296" width="8.875" style="1" customWidth="1"/>
    <col min="12297" max="12297" width="9.625" style="1" customWidth="1"/>
    <col min="12298" max="12298" width="10.125" style="1" customWidth="1"/>
    <col min="12299" max="12300" width="9" style="1"/>
    <col min="12301" max="12301" width="9.75" style="1" customWidth="1"/>
    <col min="12302" max="12302" width="9" style="1"/>
    <col min="12303" max="12303" width="11.5" style="1" customWidth="1"/>
    <col min="12304" max="12304" width="11.375" style="1" customWidth="1"/>
    <col min="12305" max="12544" width="9" style="1"/>
    <col min="12545" max="12545" width="11.125" style="1" customWidth="1"/>
    <col min="12546" max="12546" width="10.75" style="1" customWidth="1"/>
    <col min="12547" max="12547" width="10.625" style="1" customWidth="1"/>
    <col min="12548" max="12548" width="10.375" style="1" customWidth="1"/>
    <col min="12549" max="12549" width="9.625" style="1" customWidth="1"/>
    <col min="12550" max="12551" width="9" style="1"/>
    <col min="12552" max="12552" width="8.875" style="1" customWidth="1"/>
    <col min="12553" max="12553" width="9.625" style="1" customWidth="1"/>
    <col min="12554" max="12554" width="10.125" style="1" customWidth="1"/>
    <col min="12555" max="12556" width="9" style="1"/>
    <col min="12557" max="12557" width="9.75" style="1" customWidth="1"/>
    <col min="12558" max="12558" width="9" style="1"/>
    <col min="12559" max="12559" width="11.5" style="1" customWidth="1"/>
    <col min="12560" max="12560" width="11.375" style="1" customWidth="1"/>
    <col min="12561" max="12800" width="9" style="1"/>
    <col min="12801" max="12801" width="11.125" style="1" customWidth="1"/>
    <col min="12802" max="12802" width="10.75" style="1" customWidth="1"/>
    <col min="12803" max="12803" width="10.625" style="1" customWidth="1"/>
    <col min="12804" max="12804" width="10.375" style="1" customWidth="1"/>
    <col min="12805" max="12805" width="9.625" style="1" customWidth="1"/>
    <col min="12806" max="12807" width="9" style="1"/>
    <col min="12808" max="12808" width="8.875" style="1" customWidth="1"/>
    <col min="12809" max="12809" width="9.625" style="1" customWidth="1"/>
    <col min="12810" max="12810" width="10.125" style="1" customWidth="1"/>
    <col min="12811" max="12812" width="9" style="1"/>
    <col min="12813" max="12813" width="9.75" style="1" customWidth="1"/>
    <col min="12814" max="12814" width="9" style="1"/>
    <col min="12815" max="12815" width="11.5" style="1" customWidth="1"/>
    <col min="12816" max="12816" width="11.375" style="1" customWidth="1"/>
    <col min="12817" max="13056" width="9" style="1"/>
    <col min="13057" max="13057" width="11.125" style="1" customWidth="1"/>
    <col min="13058" max="13058" width="10.75" style="1" customWidth="1"/>
    <col min="13059" max="13059" width="10.625" style="1" customWidth="1"/>
    <col min="13060" max="13060" width="10.375" style="1" customWidth="1"/>
    <col min="13061" max="13061" width="9.625" style="1" customWidth="1"/>
    <col min="13062" max="13063" width="9" style="1"/>
    <col min="13064" max="13064" width="8.875" style="1" customWidth="1"/>
    <col min="13065" max="13065" width="9.625" style="1" customWidth="1"/>
    <col min="13066" max="13066" width="10.125" style="1" customWidth="1"/>
    <col min="13067" max="13068" width="9" style="1"/>
    <col min="13069" max="13069" width="9.75" style="1" customWidth="1"/>
    <col min="13070" max="13070" width="9" style="1"/>
    <col min="13071" max="13071" width="11.5" style="1" customWidth="1"/>
    <col min="13072" max="13072" width="11.375" style="1" customWidth="1"/>
    <col min="13073" max="13312" width="9" style="1"/>
    <col min="13313" max="13313" width="11.125" style="1" customWidth="1"/>
    <col min="13314" max="13314" width="10.75" style="1" customWidth="1"/>
    <col min="13315" max="13315" width="10.625" style="1" customWidth="1"/>
    <col min="13316" max="13316" width="10.375" style="1" customWidth="1"/>
    <col min="13317" max="13317" width="9.625" style="1" customWidth="1"/>
    <col min="13318" max="13319" width="9" style="1"/>
    <col min="13320" max="13320" width="8.875" style="1" customWidth="1"/>
    <col min="13321" max="13321" width="9.625" style="1" customWidth="1"/>
    <col min="13322" max="13322" width="10.125" style="1" customWidth="1"/>
    <col min="13323" max="13324" width="9" style="1"/>
    <col min="13325" max="13325" width="9.75" style="1" customWidth="1"/>
    <col min="13326" max="13326" width="9" style="1"/>
    <col min="13327" max="13327" width="11.5" style="1" customWidth="1"/>
    <col min="13328" max="13328" width="11.375" style="1" customWidth="1"/>
    <col min="13329" max="13568" width="9" style="1"/>
    <col min="13569" max="13569" width="11.125" style="1" customWidth="1"/>
    <col min="13570" max="13570" width="10.75" style="1" customWidth="1"/>
    <col min="13571" max="13571" width="10.625" style="1" customWidth="1"/>
    <col min="13572" max="13572" width="10.375" style="1" customWidth="1"/>
    <col min="13573" max="13573" width="9.625" style="1" customWidth="1"/>
    <col min="13574" max="13575" width="9" style="1"/>
    <col min="13576" max="13576" width="8.875" style="1" customWidth="1"/>
    <col min="13577" max="13577" width="9.625" style="1" customWidth="1"/>
    <col min="13578" max="13578" width="10.125" style="1" customWidth="1"/>
    <col min="13579" max="13580" width="9" style="1"/>
    <col min="13581" max="13581" width="9.75" style="1" customWidth="1"/>
    <col min="13582" max="13582" width="9" style="1"/>
    <col min="13583" max="13583" width="11.5" style="1" customWidth="1"/>
    <col min="13584" max="13584" width="11.375" style="1" customWidth="1"/>
    <col min="13585" max="13824" width="9" style="1"/>
    <col min="13825" max="13825" width="11.125" style="1" customWidth="1"/>
    <col min="13826" max="13826" width="10.75" style="1" customWidth="1"/>
    <col min="13827" max="13827" width="10.625" style="1" customWidth="1"/>
    <col min="13828" max="13828" width="10.375" style="1" customWidth="1"/>
    <col min="13829" max="13829" width="9.625" style="1" customWidth="1"/>
    <col min="13830" max="13831" width="9" style="1"/>
    <col min="13832" max="13832" width="8.875" style="1" customWidth="1"/>
    <col min="13833" max="13833" width="9.625" style="1" customWidth="1"/>
    <col min="13834" max="13834" width="10.125" style="1" customWidth="1"/>
    <col min="13835" max="13836" width="9" style="1"/>
    <col min="13837" max="13837" width="9.75" style="1" customWidth="1"/>
    <col min="13838" max="13838" width="9" style="1"/>
    <col min="13839" max="13839" width="11.5" style="1" customWidth="1"/>
    <col min="13840" max="13840" width="11.375" style="1" customWidth="1"/>
    <col min="13841" max="14080" width="9" style="1"/>
    <col min="14081" max="14081" width="11.125" style="1" customWidth="1"/>
    <col min="14082" max="14082" width="10.75" style="1" customWidth="1"/>
    <col min="14083" max="14083" width="10.625" style="1" customWidth="1"/>
    <col min="14084" max="14084" width="10.375" style="1" customWidth="1"/>
    <col min="14085" max="14085" width="9.625" style="1" customWidth="1"/>
    <col min="14086" max="14087" width="9" style="1"/>
    <col min="14088" max="14088" width="8.875" style="1" customWidth="1"/>
    <col min="14089" max="14089" width="9.625" style="1" customWidth="1"/>
    <col min="14090" max="14090" width="10.125" style="1" customWidth="1"/>
    <col min="14091" max="14092" width="9" style="1"/>
    <col min="14093" max="14093" width="9.75" style="1" customWidth="1"/>
    <col min="14094" max="14094" width="9" style="1"/>
    <col min="14095" max="14095" width="11.5" style="1" customWidth="1"/>
    <col min="14096" max="14096" width="11.375" style="1" customWidth="1"/>
    <col min="14097" max="14336" width="9" style="1"/>
    <col min="14337" max="14337" width="11.125" style="1" customWidth="1"/>
    <col min="14338" max="14338" width="10.75" style="1" customWidth="1"/>
    <col min="14339" max="14339" width="10.625" style="1" customWidth="1"/>
    <col min="14340" max="14340" width="10.375" style="1" customWidth="1"/>
    <col min="14341" max="14341" width="9.625" style="1" customWidth="1"/>
    <col min="14342" max="14343" width="9" style="1"/>
    <col min="14344" max="14344" width="8.875" style="1" customWidth="1"/>
    <col min="14345" max="14345" width="9.625" style="1" customWidth="1"/>
    <col min="14346" max="14346" width="10.125" style="1" customWidth="1"/>
    <col min="14347" max="14348" width="9" style="1"/>
    <col min="14349" max="14349" width="9.75" style="1" customWidth="1"/>
    <col min="14350" max="14350" width="9" style="1"/>
    <col min="14351" max="14351" width="11.5" style="1" customWidth="1"/>
    <col min="14352" max="14352" width="11.375" style="1" customWidth="1"/>
    <col min="14353" max="14592" width="9" style="1"/>
    <col min="14593" max="14593" width="11.125" style="1" customWidth="1"/>
    <col min="14594" max="14594" width="10.75" style="1" customWidth="1"/>
    <col min="14595" max="14595" width="10.625" style="1" customWidth="1"/>
    <col min="14596" max="14596" width="10.375" style="1" customWidth="1"/>
    <col min="14597" max="14597" width="9.625" style="1" customWidth="1"/>
    <col min="14598" max="14599" width="9" style="1"/>
    <col min="14600" max="14600" width="8.875" style="1" customWidth="1"/>
    <col min="14601" max="14601" width="9.625" style="1" customWidth="1"/>
    <col min="14602" max="14602" width="10.125" style="1" customWidth="1"/>
    <col min="14603" max="14604" width="9" style="1"/>
    <col min="14605" max="14605" width="9.75" style="1" customWidth="1"/>
    <col min="14606" max="14606" width="9" style="1"/>
    <col min="14607" max="14607" width="11.5" style="1" customWidth="1"/>
    <col min="14608" max="14608" width="11.375" style="1" customWidth="1"/>
    <col min="14609" max="14848" width="9" style="1"/>
    <col min="14849" max="14849" width="11.125" style="1" customWidth="1"/>
    <col min="14850" max="14850" width="10.75" style="1" customWidth="1"/>
    <col min="14851" max="14851" width="10.625" style="1" customWidth="1"/>
    <col min="14852" max="14852" width="10.375" style="1" customWidth="1"/>
    <col min="14853" max="14853" width="9.625" style="1" customWidth="1"/>
    <col min="14854" max="14855" width="9" style="1"/>
    <col min="14856" max="14856" width="8.875" style="1" customWidth="1"/>
    <col min="14857" max="14857" width="9.625" style="1" customWidth="1"/>
    <col min="14858" max="14858" width="10.125" style="1" customWidth="1"/>
    <col min="14859" max="14860" width="9" style="1"/>
    <col min="14861" max="14861" width="9.75" style="1" customWidth="1"/>
    <col min="14862" max="14862" width="9" style="1"/>
    <col min="14863" max="14863" width="11.5" style="1" customWidth="1"/>
    <col min="14864" max="14864" width="11.375" style="1" customWidth="1"/>
    <col min="14865" max="15104" width="9" style="1"/>
    <col min="15105" max="15105" width="11.125" style="1" customWidth="1"/>
    <col min="15106" max="15106" width="10.75" style="1" customWidth="1"/>
    <col min="15107" max="15107" width="10.625" style="1" customWidth="1"/>
    <col min="15108" max="15108" width="10.375" style="1" customWidth="1"/>
    <col min="15109" max="15109" width="9.625" style="1" customWidth="1"/>
    <col min="15110" max="15111" width="9" style="1"/>
    <col min="15112" max="15112" width="8.875" style="1" customWidth="1"/>
    <col min="15113" max="15113" width="9.625" style="1" customWidth="1"/>
    <col min="15114" max="15114" width="10.125" style="1" customWidth="1"/>
    <col min="15115" max="15116" width="9" style="1"/>
    <col min="15117" max="15117" width="9.75" style="1" customWidth="1"/>
    <col min="15118" max="15118" width="9" style="1"/>
    <col min="15119" max="15119" width="11.5" style="1" customWidth="1"/>
    <col min="15120" max="15120" width="11.375" style="1" customWidth="1"/>
    <col min="15121" max="15360" width="9" style="1"/>
    <col min="15361" max="15361" width="11.125" style="1" customWidth="1"/>
    <col min="15362" max="15362" width="10.75" style="1" customWidth="1"/>
    <col min="15363" max="15363" width="10.625" style="1" customWidth="1"/>
    <col min="15364" max="15364" width="10.375" style="1" customWidth="1"/>
    <col min="15365" max="15365" width="9.625" style="1" customWidth="1"/>
    <col min="15366" max="15367" width="9" style="1"/>
    <col min="15368" max="15368" width="8.875" style="1" customWidth="1"/>
    <col min="15369" max="15369" width="9.625" style="1" customWidth="1"/>
    <col min="15370" max="15370" width="10.125" style="1" customWidth="1"/>
    <col min="15371" max="15372" width="9" style="1"/>
    <col min="15373" max="15373" width="9.75" style="1" customWidth="1"/>
    <col min="15374" max="15374" width="9" style="1"/>
    <col min="15375" max="15375" width="11.5" style="1" customWidth="1"/>
    <col min="15376" max="15376" width="11.375" style="1" customWidth="1"/>
    <col min="15377" max="15616" width="9" style="1"/>
    <col min="15617" max="15617" width="11.125" style="1" customWidth="1"/>
    <col min="15618" max="15618" width="10.75" style="1" customWidth="1"/>
    <col min="15619" max="15619" width="10.625" style="1" customWidth="1"/>
    <col min="15620" max="15620" width="10.375" style="1" customWidth="1"/>
    <col min="15621" max="15621" width="9.625" style="1" customWidth="1"/>
    <col min="15622" max="15623" width="9" style="1"/>
    <col min="15624" max="15624" width="8.875" style="1" customWidth="1"/>
    <col min="15625" max="15625" width="9.625" style="1" customWidth="1"/>
    <col min="15626" max="15626" width="10.125" style="1" customWidth="1"/>
    <col min="15627" max="15628" width="9" style="1"/>
    <col min="15629" max="15629" width="9.75" style="1" customWidth="1"/>
    <col min="15630" max="15630" width="9" style="1"/>
    <col min="15631" max="15631" width="11.5" style="1" customWidth="1"/>
    <col min="15632" max="15632" width="11.375" style="1" customWidth="1"/>
    <col min="15633" max="15872" width="9" style="1"/>
    <col min="15873" max="15873" width="11.125" style="1" customWidth="1"/>
    <col min="15874" max="15874" width="10.75" style="1" customWidth="1"/>
    <col min="15875" max="15875" width="10.625" style="1" customWidth="1"/>
    <col min="15876" max="15876" width="10.375" style="1" customWidth="1"/>
    <col min="15877" max="15877" width="9.625" style="1" customWidth="1"/>
    <col min="15878" max="15879" width="9" style="1"/>
    <col min="15880" max="15880" width="8.875" style="1" customWidth="1"/>
    <col min="15881" max="15881" width="9.625" style="1" customWidth="1"/>
    <col min="15882" max="15882" width="10.125" style="1" customWidth="1"/>
    <col min="15883" max="15884" width="9" style="1"/>
    <col min="15885" max="15885" width="9.75" style="1" customWidth="1"/>
    <col min="15886" max="15886" width="9" style="1"/>
    <col min="15887" max="15887" width="11.5" style="1" customWidth="1"/>
    <col min="15888" max="15888" width="11.375" style="1" customWidth="1"/>
    <col min="15889" max="16128" width="9" style="1"/>
    <col min="16129" max="16129" width="11.125" style="1" customWidth="1"/>
    <col min="16130" max="16130" width="10.75" style="1" customWidth="1"/>
    <col min="16131" max="16131" width="10.625" style="1" customWidth="1"/>
    <col min="16132" max="16132" width="10.375" style="1" customWidth="1"/>
    <col min="16133" max="16133" width="9.625" style="1" customWidth="1"/>
    <col min="16134" max="16135" width="9" style="1"/>
    <col min="16136" max="16136" width="8.875" style="1" customWidth="1"/>
    <col min="16137" max="16137" width="9.625" style="1" customWidth="1"/>
    <col min="16138" max="16138" width="10.125" style="1" customWidth="1"/>
    <col min="16139" max="16140" width="9" style="1"/>
    <col min="16141" max="16141" width="9.75" style="1" customWidth="1"/>
    <col min="16142" max="16142" width="9" style="1"/>
    <col min="16143" max="16143" width="11.5" style="1" customWidth="1"/>
    <col min="16144" max="16144" width="11.375" style="1" customWidth="1"/>
    <col min="16145" max="16384" width="9" style="1"/>
  </cols>
  <sheetData>
    <row r="1" spans="1:20" ht="20.25" customHeight="1">
      <c r="A1" s="440" t="s">
        <v>201</v>
      </c>
      <c r="B1" s="440"/>
      <c r="C1" s="440"/>
      <c r="D1" s="354"/>
      <c r="E1" s="354"/>
      <c r="F1" s="354"/>
      <c r="G1" s="354"/>
      <c r="H1" s="354"/>
      <c r="I1" s="354"/>
      <c r="J1" s="354"/>
      <c r="K1" s="354"/>
      <c r="L1" s="354"/>
      <c r="M1" s="354"/>
      <c r="N1" s="354"/>
      <c r="O1" s="354"/>
      <c r="P1" s="354"/>
      <c r="Q1" s="354"/>
      <c r="R1" s="354"/>
      <c r="S1" s="354"/>
      <c r="T1" s="354"/>
    </row>
    <row r="2" spans="1:20" ht="17.25" customHeight="1">
      <c r="A2" s="109"/>
      <c r="B2" s="109"/>
      <c r="C2" s="109"/>
      <c r="D2" s="109"/>
      <c r="E2" s="109"/>
      <c r="F2" s="109"/>
      <c r="G2" s="109"/>
      <c r="H2" s="109"/>
      <c r="I2" s="109"/>
      <c r="J2" s="109"/>
      <c r="K2" s="109"/>
      <c r="L2" s="109"/>
      <c r="M2" s="109"/>
      <c r="N2" s="109"/>
      <c r="O2" s="109"/>
      <c r="P2" s="109"/>
      <c r="Q2" s="109"/>
    </row>
    <row r="3" spans="1:20" s="146" customFormat="1" ht="21" customHeight="1">
      <c r="A3" s="396" t="s">
        <v>578</v>
      </c>
    </row>
    <row r="4" spans="1:20" s="146" customFormat="1" ht="21.75" customHeight="1">
      <c r="A4" s="543" t="s">
        <v>640</v>
      </c>
      <c r="B4" s="545" t="s">
        <v>202</v>
      </c>
      <c r="C4" s="547" t="s">
        <v>203</v>
      </c>
      <c r="D4" s="548"/>
      <c r="E4" s="548"/>
      <c r="F4" s="548"/>
      <c r="G4" s="548"/>
      <c r="H4" s="548"/>
      <c r="I4" s="548"/>
      <c r="J4" s="548"/>
      <c r="K4" s="548"/>
      <c r="L4" s="548"/>
      <c r="M4" s="548"/>
      <c r="N4" s="548"/>
      <c r="O4" s="548"/>
      <c r="P4" s="548"/>
      <c r="Q4" s="548"/>
    </row>
    <row r="5" spans="1:20" s="146" customFormat="1" ht="30" customHeight="1">
      <c r="A5" s="544"/>
      <c r="B5" s="546"/>
      <c r="C5" s="150" t="s">
        <v>204</v>
      </c>
      <c r="D5" s="151" t="s">
        <v>205</v>
      </c>
      <c r="E5" s="151" t="s">
        <v>206</v>
      </c>
      <c r="F5" s="151" t="s">
        <v>207</v>
      </c>
      <c r="G5" s="151" t="s">
        <v>208</v>
      </c>
      <c r="H5" s="151" t="s">
        <v>209</v>
      </c>
      <c r="I5" s="151" t="s">
        <v>502</v>
      </c>
      <c r="J5" s="151" t="s">
        <v>210</v>
      </c>
      <c r="K5" s="151" t="s">
        <v>503</v>
      </c>
      <c r="L5" s="151" t="s">
        <v>211</v>
      </c>
      <c r="M5" s="151" t="s">
        <v>504</v>
      </c>
      <c r="N5" s="151" t="s">
        <v>505</v>
      </c>
      <c r="O5" s="151" t="s">
        <v>506</v>
      </c>
      <c r="P5" s="152" t="s">
        <v>507</v>
      </c>
      <c r="Q5" s="153" t="s">
        <v>114</v>
      </c>
    </row>
    <row r="6" spans="1:20" s="146" customFormat="1" ht="23.1" customHeight="1">
      <c r="A6" s="349" t="s">
        <v>23</v>
      </c>
      <c r="B6" s="170">
        <v>48353</v>
      </c>
      <c r="C6" s="171">
        <v>503</v>
      </c>
      <c r="D6" s="171">
        <v>13841</v>
      </c>
      <c r="E6" s="171">
        <v>0</v>
      </c>
      <c r="F6" s="171">
        <v>65</v>
      </c>
      <c r="G6" s="171">
        <v>2328</v>
      </c>
      <c r="H6" s="171">
        <v>559</v>
      </c>
      <c r="I6" s="171">
        <v>38</v>
      </c>
      <c r="J6" s="171">
        <v>675</v>
      </c>
      <c r="K6" s="171">
        <v>2</v>
      </c>
      <c r="L6" s="171">
        <v>310</v>
      </c>
      <c r="M6" s="171">
        <v>0</v>
      </c>
      <c r="N6" s="171">
        <v>268</v>
      </c>
      <c r="O6" s="171">
        <v>0</v>
      </c>
      <c r="P6" s="171">
        <v>6337</v>
      </c>
      <c r="Q6" s="172">
        <v>23427</v>
      </c>
    </row>
    <row r="7" spans="1:20" s="146" customFormat="1" ht="23.1" customHeight="1">
      <c r="A7" s="350" t="s">
        <v>89</v>
      </c>
      <c r="B7" s="204">
        <v>32441</v>
      </c>
      <c r="C7" s="205">
        <v>178</v>
      </c>
      <c r="D7" s="205">
        <v>12480</v>
      </c>
      <c r="E7" s="205">
        <v>0</v>
      </c>
      <c r="F7" s="205">
        <v>44</v>
      </c>
      <c r="G7" s="205">
        <v>1290</v>
      </c>
      <c r="H7" s="205">
        <v>351</v>
      </c>
      <c r="I7" s="205">
        <v>13</v>
      </c>
      <c r="J7" s="205">
        <v>9000</v>
      </c>
      <c r="K7" s="205">
        <v>3</v>
      </c>
      <c r="L7" s="205">
        <v>161</v>
      </c>
      <c r="M7" s="205">
        <v>0</v>
      </c>
      <c r="N7" s="205">
        <v>318</v>
      </c>
      <c r="O7" s="205">
        <v>0</v>
      </c>
      <c r="P7" s="205">
        <v>1473</v>
      </c>
      <c r="Q7" s="207">
        <v>7130</v>
      </c>
    </row>
    <row r="8" spans="1:20" s="146" customFormat="1" ht="23.1" customHeight="1">
      <c r="A8" s="350" t="s">
        <v>508</v>
      </c>
      <c r="B8" s="204">
        <v>36714</v>
      </c>
      <c r="C8" s="205">
        <v>187</v>
      </c>
      <c r="D8" s="205">
        <v>15203</v>
      </c>
      <c r="E8" s="205">
        <v>3</v>
      </c>
      <c r="F8" s="205">
        <v>54</v>
      </c>
      <c r="G8" s="205">
        <v>990</v>
      </c>
      <c r="H8" s="205">
        <v>286</v>
      </c>
      <c r="I8" s="205">
        <v>41</v>
      </c>
      <c r="J8" s="205">
        <v>10146</v>
      </c>
      <c r="K8" s="205">
        <v>1</v>
      </c>
      <c r="L8" s="205">
        <v>221</v>
      </c>
      <c r="M8" s="205">
        <v>0</v>
      </c>
      <c r="N8" s="205">
        <v>356</v>
      </c>
      <c r="O8" s="205">
        <v>0</v>
      </c>
      <c r="P8" s="205">
        <v>3267</v>
      </c>
      <c r="Q8" s="207">
        <v>5959</v>
      </c>
    </row>
    <row r="9" spans="1:20" s="146" customFormat="1" ht="23.1" customHeight="1">
      <c r="A9" s="350" t="s">
        <v>509</v>
      </c>
      <c r="B9" s="204">
        <v>42862</v>
      </c>
      <c r="C9" s="205">
        <v>258</v>
      </c>
      <c r="D9" s="205">
        <v>12089</v>
      </c>
      <c r="E9" s="205">
        <v>3</v>
      </c>
      <c r="F9" s="205">
        <v>61</v>
      </c>
      <c r="G9" s="205">
        <v>1162</v>
      </c>
      <c r="H9" s="205">
        <v>345</v>
      </c>
      <c r="I9" s="205">
        <v>47</v>
      </c>
      <c r="J9" s="205">
        <v>8025</v>
      </c>
      <c r="K9" s="205">
        <v>0</v>
      </c>
      <c r="L9" s="205">
        <v>278</v>
      </c>
      <c r="M9" s="205">
        <v>0</v>
      </c>
      <c r="N9" s="205">
        <v>333</v>
      </c>
      <c r="O9" s="205">
        <v>0</v>
      </c>
      <c r="P9" s="205">
        <v>7570</v>
      </c>
      <c r="Q9" s="207">
        <v>12691</v>
      </c>
    </row>
    <row r="10" spans="1:20" s="146" customFormat="1" ht="23.1" customHeight="1">
      <c r="A10" s="350" t="s">
        <v>510</v>
      </c>
      <c r="B10" s="176">
        <f t="shared" ref="B10" si="0">SUM(C10:Q10)</f>
        <v>47563</v>
      </c>
      <c r="C10" s="177">
        <v>273</v>
      </c>
      <c r="D10" s="177">
        <v>12459</v>
      </c>
      <c r="E10" s="177">
        <v>1</v>
      </c>
      <c r="F10" s="177">
        <v>129</v>
      </c>
      <c r="G10" s="177">
        <v>1039</v>
      </c>
      <c r="H10" s="177">
        <v>268</v>
      </c>
      <c r="I10" s="177">
        <v>19</v>
      </c>
      <c r="J10" s="177">
        <v>8191</v>
      </c>
      <c r="K10" s="285">
        <v>0</v>
      </c>
      <c r="L10" s="177">
        <v>206</v>
      </c>
      <c r="M10" s="285">
        <v>0</v>
      </c>
      <c r="N10" s="285">
        <v>159</v>
      </c>
      <c r="O10" s="285">
        <v>0</v>
      </c>
      <c r="P10" s="285">
        <v>11055</v>
      </c>
      <c r="Q10" s="416">
        <v>13764</v>
      </c>
    </row>
    <row r="11" spans="1:20" s="146" customFormat="1" ht="23.1" customHeight="1">
      <c r="A11" s="351" t="s">
        <v>511</v>
      </c>
      <c r="B11" s="179">
        <v>52536</v>
      </c>
      <c r="C11" s="180">
        <v>507</v>
      </c>
      <c r="D11" s="180">
        <v>14524</v>
      </c>
      <c r="E11" s="180">
        <v>2</v>
      </c>
      <c r="F11" s="180">
        <v>194</v>
      </c>
      <c r="G11" s="180">
        <v>1142</v>
      </c>
      <c r="H11" s="180">
        <v>323</v>
      </c>
      <c r="I11" s="180">
        <v>544</v>
      </c>
      <c r="J11" s="180">
        <v>7923</v>
      </c>
      <c r="K11" s="287">
        <v>3</v>
      </c>
      <c r="L11" s="180">
        <v>143</v>
      </c>
      <c r="M11" s="287">
        <v>0</v>
      </c>
      <c r="N11" s="287">
        <v>192</v>
      </c>
      <c r="O11" s="287">
        <v>0</v>
      </c>
      <c r="P11" s="287">
        <v>15473</v>
      </c>
      <c r="Q11" s="415">
        <v>11566</v>
      </c>
    </row>
    <row r="12" spans="1:20" ht="15" customHeight="1"/>
    <row r="13" spans="1:20" s="2" customFormat="1" ht="24.75" customHeight="1">
      <c r="A13" s="543" t="s">
        <v>640</v>
      </c>
      <c r="B13" s="549" t="s">
        <v>512</v>
      </c>
      <c r="C13" s="549"/>
      <c r="D13" s="549"/>
      <c r="E13" s="549"/>
      <c r="F13" s="549"/>
      <c r="G13" s="453" t="s">
        <v>513</v>
      </c>
      <c r="H13" s="453"/>
      <c r="I13" s="453"/>
      <c r="J13" s="455" t="s">
        <v>514</v>
      </c>
      <c r="K13" s="456"/>
      <c r="L13" s="456"/>
      <c r="M13" s="456"/>
      <c r="N13" s="1"/>
      <c r="O13" s="1"/>
      <c r="P13" s="1"/>
      <c r="Q13" s="1"/>
    </row>
    <row r="14" spans="1:20" s="2" customFormat="1" ht="30" customHeight="1">
      <c r="A14" s="544"/>
      <c r="B14" s="26" t="s">
        <v>515</v>
      </c>
      <c r="C14" s="26" t="s">
        <v>212</v>
      </c>
      <c r="D14" s="26" t="s">
        <v>213</v>
      </c>
      <c r="E14" s="26" t="s">
        <v>516</v>
      </c>
      <c r="F14" s="382" t="s">
        <v>607</v>
      </c>
      <c r="G14" s="26" t="s">
        <v>517</v>
      </c>
      <c r="H14" s="26" t="s">
        <v>518</v>
      </c>
      <c r="I14" s="26" t="s">
        <v>114</v>
      </c>
      <c r="J14" s="26" t="s">
        <v>214</v>
      </c>
      <c r="K14" s="26" t="s">
        <v>215</v>
      </c>
      <c r="L14" s="26" t="s">
        <v>216</v>
      </c>
      <c r="M14" s="69" t="s">
        <v>114</v>
      </c>
      <c r="N14" s="1"/>
      <c r="O14" s="1"/>
      <c r="P14" s="1"/>
      <c r="Q14" s="1"/>
    </row>
    <row r="15" spans="1:20" ht="23.1" customHeight="1">
      <c r="A15" s="349" t="s">
        <v>23</v>
      </c>
      <c r="B15" s="170">
        <v>1767</v>
      </c>
      <c r="C15" s="171">
        <v>27474</v>
      </c>
      <c r="D15" s="171">
        <v>6085</v>
      </c>
      <c r="E15" s="171">
        <v>11820</v>
      </c>
      <c r="F15" s="171">
        <v>1207</v>
      </c>
      <c r="G15" s="171">
        <v>4740</v>
      </c>
      <c r="H15" s="171">
        <v>42222</v>
      </c>
      <c r="I15" s="159">
        <v>1391</v>
      </c>
      <c r="J15" s="171">
        <v>2939</v>
      </c>
      <c r="K15" s="171">
        <v>0</v>
      </c>
      <c r="L15" s="171">
        <v>45414</v>
      </c>
      <c r="M15" s="172">
        <v>0</v>
      </c>
    </row>
    <row r="16" spans="1:20" ht="23.1" customHeight="1">
      <c r="A16" s="350" t="s">
        <v>89</v>
      </c>
      <c r="B16" s="204">
        <v>1255</v>
      </c>
      <c r="C16" s="205">
        <v>21547</v>
      </c>
      <c r="D16" s="205">
        <v>4166</v>
      </c>
      <c r="E16" s="205">
        <v>4794</v>
      </c>
      <c r="F16" s="205">
        <v>679</v>
      </c>
      <c r="G16" s="205">
        <v>3944</v>
      </c>
      <c r="H16" s="205">
        <v>26744</v>
      </c>
      <c r="I16" s="158">
        <v>1753</v>
      </c>
      <c r="J16" s="205">
        <v>1669</v>
      </c>
      <c r="K16" s="205">
        <v>0</v>
      </c>
      <c r="L16" s="205">
        <v>30772</v>
      </c>
      <c r="M16" s="207">
        <v>0</v>
      </c>
    </row>
    <row r="17" spans="1:16" ht="23.1" customHeight="1">
      <c r="A17" s="350" t="s">
        <v>508</v>
      </c>
      <c r="B17" s="204">
        <v>1538</v>
      </c>
      <c r="C17" s="205">
        <v>26231</v>
      </c>
      <c r="D17" s="205">
        <v>6092</v>
      </c>
      <c r="E17" s="205">
        <v>2505</v>
      </c>
      <c r="F17" s="205">
        <v>348</v>
      </c>
      <c r="G17" s="205">
        <v>4359</v>
      </c>
      <c r="H17" s="205">
        <v>31627</v>
      </c>
      <c r="I17" s="158">
        <v>728</v>
      </c>
      <c r="J17" s="205">
        <v>1299</v>
      </c>
      <c r="K17" s="205">
        <v>0</v>
      </c>
      <c r="L17" s="205">
        <v>35415</v>
      </c>
      <c r="M17" s="207">
        <v>0</v>
      </c>
    </row>
    <row r="18" spans="1:16" ht="23.1" customHeight="1">
      <c r="A18" s="350" t="s">
        <v>519</v>
      </c>
      <c r="B18" s="204">
        <v>1837</v>
      </c>
      <c r="C18" s="205">
        <v>30757</v>
      </c>
      <c r="D18" s="205">
        <v>8524</v>
      </c>
      <c r="E18" s="205">
        <v>1460</v>
      </c>
      <c r="F18" s="205">
        <v>284</v>
      </c>
      <c r="G18" s="205">
        <v>4586</v>
      </c>
      <c r="H18" s="205">
        <v>38135</v>
      </c>
      <c r="I18" s="158">
        <v>141</v>
      </c>
      <c r="J18" s="205">
        <v>1555</v>
      </c>
      <c r="K18" s="205">
        <v>0</v>
      </c>
      <c r="L18" s="205">
        <v>41307</v>
      </c>
      <c r="M18" s="207">
        <v>0</v>
      </c>
    </row>
    <row r="19" spans="1:16" ht="23.1" customHeight="1">
      <c r="A19" s="350" t="s">
        <v>520</v>
      </c>
      <c r="B19" s="210">
        <v>1910</v>
      </c>
      <c r="C19" s="285">
        <v>35472</v>
      </c>
      <c r="D19" s="285">
        <v>8144</v>
      </c>
      <c r="E19" s="285">
        <v>1650</v>
      </c>
      <c r="F19" s="285">
        <v>387</v>
      </c>
      <c r="G19" s="285">
        <v>4995</v>
      </c>
      <c r="H19" s="285">
        <v>42443</v>
      </c>
      <c r="I19" s="285">
        <v>125</v>
      </c>
      <c r="J19" s="285">
        <v>1342</v>
      </c>
      <c r="K19" s="177">
        <v>0</v>
      </c>
      <c r="L19" s="285">
        <v>46221</v>
      </c>
      <c r="M19" s="178">
        <v>0</v>
      </c>
    </row>
    <row r="20" spans="1:16" ht="23.1" customHeight="1">
      <c r="A20" s="351" t="s">
        <v>521</v>
      </c>
      <c r="B20" s="352">
        <v>1806</v>
      </c>
      <c r="C20" s="287">
        <v>38162</v>
      </c>
      <c r="D20" s="287">
        <v>9726</v>
      </c>
      <c r="E20" s="287">
        <v>2514</v>
      </c>
      <c r="F20" s="287">
        <v>328</v>
      </c>
      <c r="G20" s="287">
        <v>6088</v>
      </c>
      <c r="H20" s="287">
        <v>46348</v>
      </c>
      <c r="I20" s="287">
        <v>100</v>
      </c>
      <c r="J20" s="287">
        <v>1487</v>
      </c>
      <c r="K20" s="180">
        <v>0</v>
      </c>
      <c r="L20" s="287">
        <v>51049</v>
      </c>
      <c r="M20" s="181">
        <v>0</v>
      </c>
    </row>
    <row r="21" spans="1:16" ht="15" customHeight="1">
      <c r="A21" s="115"/>
      <c r="B21" s="147"/>
      <c r="C21" s="147"/>
      <c r="D21" s="147"/>
      <c r="E21" s="147"/>
      <c r="F21" s="147"/>
      <c r="G21" s="147"/>
      <c r="H21" s="147"/>
      <c r="I21" s="148"/>
      <c r="J21" s="147"/>
      <c r="K21" s="147"/>
      <c r="L21" s="147"/>
      <c r="M21" s="148"/>
      <c r="N21" s="29"/>
      <c r="O21" s="145"/>
      <c r="P21" s="145"/>
    </row>
    <row r="22" spans="1:16" ht="18" customHeight="1">
      <c r="A22" s="449" t="s">
        <v>579</v>
      </c>
      <c r="B22" s="449"/>
      <c r="D22" s="149"/>
      <c r="E22" s="148"/>
      <c r="G22" s="114"/>
      <c r="J22" s="149"/>
    </row>
    <row r="23" spans="1:16">
      <c r="G23" s="114"/>
      <c r="K23" s="114"/>
    </row>
    <row r="24" spans="1:16">
      <c r="C24" s="145"/>
      <c r="G24" s="145"/>
      <c r="J24" s="145"/>
    </row>
  </sheetData>
  <mergeCells count="9">
    <mergeCell ref="A22:B22"/>
    <mergeCell ref="A1:C1"/>
    <mergeCell ref="A4:A5"/>
    <mergeCell ref="B4:B5"/>
    <mergeCell ref="C4:Q4"/>
    <mergeCell ref="A13:A14"/>
    <mergeCell ref="B13:F13"/>
    <mergeCell ref="G13:I13"/>
    <mergeCell ref="J13:M13"/>
  </mergeCells>
  <phoneticPr fontId="1" type="noConversion"/>
  <pageMargins left="0.19685039370078741" right="0.19685039370078741" top="0.51181102362204722" bottom="0.27559055118110237" header="0.51181102362204722" footer="0.31496062992125984"/>
  <pageSetup paperSize="9" scale="75" orientation="landscape"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AU35"/>
  <sheetViews>
    <sheetView workbookViewId="0">
      <selection sqref="A1:B1"/>
    </sheetView>
  </sheetViews>
  <sheetFormatPr defaultRowHeight="13.5"/>
  <cols>
    <col min="1" max="1" width="10.375" style="1" customWidth="1"/>
    <col min="2" max="2" width="8.625" style="1" customWidth="1"/>
    <col min="3" max="3" width="8.375" style="1" customWidth="1"/>
    <col min="4" max="4" width="10.25" style="1" customWidth="1"/>
    <col min="5" max="13" width="8.625" style="1" customWidth="1"/>
    <col min="14" max="15" width="8.75" style="1" customWidth="1"/>
    <col min="16" max="16" width="7.625" style="1" customWidth="1"/>
    <col min="17" max="18" width="8.75" style="1" customWidth="1"/>
    <col min="19" max="19" width="9.125" style="1" customWidth="1"/>
    <col min="20" max="20" width="9.5" style="1" customWidth="1"/>
    <col min="21" max="22" width="7.75" style="1" customWidth="1"/>
    <col min="23" max="258" width="9" style="1"/>
    <col min="259" max="259" width="12.125" style="1" customWidth="1"/>
    <col min="260" max="260" width="8.625" style="1" customWidth="1"/>
    <col min="261" max="261" width="8.375" style="1" customWidth="1"/>
    <col min="262" max="262" width="8.75" style="1" customWidth="1"/>
    <col min="263" max="263" width="7.375" style="1" customWidth="1"/>
    <col min="264" max="264" width="9.125" style="1" customWidth="1"/>
    <col min="265" max="265" width="7.5" style="1" customWidth="1"/>
    <col min="266" max="269" width="7.625" style="1" customWidth="1"/>
    <col min="270" max="271" width="8.75" style="1" customWidth="1"/>
    <col min="272" max="272" width="7.625" style="1" customWidth="1"/>
    <col min="273" max="274" width="8.75" style="1" customWidth="1"/>
    <col min="275" max="275" width="9.125" style="1" customWidth="1"/>
    <col min="276" max="276" width="9.5" style="1" customWidth="1"/>
    <col min="277" max="278" width="7.75" style="1" customWidth="1"/>
    <col min="279" max="514" width="9" style="1"/>
    <col min="515" max="515" width="12.125" style="1" customWidth="1"/>
    <col min="516" max="516" width="8.625" style="1" customWidth="1"/>
    <col min="517" max="517" width="8.375" style="1" customWidth="1"/>
    <col min="518" max="518" width="8.75" style="1" customWidth="1"/>
    <col min="519" max="519" width="7.375" style="1" customWidth="1"/>
    <col min="520" max="520" width="9.125" style="1" customWidth="1"/>
    <col min="521" max="521" width="7.5" style="1" customWidth="1"/>
    <col min="522" max="525" width="7.625" style="1" customWidth="1"/>
    <col min="526" max="527" width="8.75" style="1" customWidth="1"/>
    <col min="528" max="528" width="7.625" style="1" customWidth="1"/>
    <col min="529" max="530" width="8.75" style="1" customWidth="1"/>
    <col min="531" max="531" width="9.125" style="1" customWidth="1"/>
    <col min="532" max="532" width="9.5" style="1" customWidth="1"/>
    <col min="533" max="534" width="7.75" style="1" customWidth="1"/>
    <col min="535" max="770" width="9" style="1"/>
    <col min="771" max="771" width="12.125" style="1" customWidth="1"/>
    <col min="772" max="772" width="8.625" style="1" customWidth="1"/>
    <col min="773" max="773" width="8.375" style="1" customWidth="1"/>
    <col min="774" max="774" width="8.75" style="1" customWidth="1"/>
    <col min="775" max="775" width="7.375" style="1" customWidth="1"/>
    <col min="776" max="776" width="9.125" style="1" customWidth="1"/>
    <col min="777" max="777" width="7.5" style="1" customWidth="1"/>
    <col min="778" max="781" width="7.625" style="1" customWidth="1"/>
    <col min="782" max="783" width="8.75" style="1" customWidth="1"/>
    <col min="784" max="784" width="7.625" style="1" customWidth="1"/>
    <col min="785" max="786" width="8.75" style="1" customWidth="1"/>
    <col min="787" max="787" width="9.125" style="1" customWidth="1"/>
    <col min="788" max="788" width="9.5" style="1" customWidth="1"/>
    <col min="789" max="790" width="7.75" style="1" customWidth="1"/>
    <col min="791" max="1026" width="9" style="1"/>
    <col min="1027" max="1027" width="12.125" style="1" customWidth="1"/>
    <col min="1028" max="1028" width="8.625" style="1" customWidth="1"/>
    <col min="1029" max="1029" width="8.375" style="1" customWidth="1"/>
    <col min="1030" max="1030" width="8.75" style="1" customWidth="1"/>
    <col min="1031" max="1031" width="7.375" style="1" customWidth="1"/>
    <col min="1032" max="1032" width="9.125" style="1" customWidth="1"/>
    <col min="1033" max="1033" width="7.5" style="1" customWidth="1"/>
    <col min="1034" max="1037" width="7.625" style="1" customWidth="1"/>
    <col min="1038" max="1039" width="8.75" style="1" customWidth="1"/>
    <col min="1040" max="1040" width="7.625" style="1" customWidth="1"/>
    <col min="1041" max="1042" width="8.75" style="1" customWidth="1"/>
    <col min="1043" max="1043" width="9.125" style="1" customWidth="1"/>
    <col min="1044" max="1044" width="9.5" style="1" customWidth="1"/>
    <col min="1045" max="1046" width="7.75" style="1" customWidth="1"/>
    <col min="1047" max="1282" width="9" style="1"/>
    <col min="1283" max="1283" width="12.125" style="1" customWidth="1"/>
    <col min="1284" max="1284" width="8.625" style="1" customWidth="1"/>
    <col min="1285" max="1285" width="8.375" style="1" customWidth="1"/>
    <col min="1286" max="1286" width="8.75" style="1" customWidth="1"/>
    <col min="1287" max="1287" width="7.375" style="1" customWidth="1"/>
    <col min="1288" max="1288" width="9.125" style="1" customWidth="1"/>
    <col min="1289" max="1289" width="7.5" style="1" customWidth="1"/>
    <col min="1290" max="1293" width="7.625" style="1" customWidth="1"/>
    <col min="1294" max="1295" width="8.75" style="1" customWidth="1"/>
    <col min="1296" max="1296" width="7.625" style="1" customWidth="1"/>
    <col min="1297" max="1298" width="8.75" style="1" customWidth="1"/>
    <col min="1299" max="1299" width="9.125" style="1" customWidth="1"/>
    <col min="1300" max="1300" width="9.5" style="1" customWidth="1"/>
    <col min="1301" max="1302" width="7.75" style="1" customWidth="1"/>
    <col min="1303" max="1538" width="9" style="1"/>
    <col min="1539" max="1539" width="12.125" style="1" customWidth="1"/>
    <col min="1540" max="1540" width="8.625" style="1" customWidth="1"/>
    <col min="1541" max="1541" width="8.375" style="1" customWidth="1"/>
    <col min="1542" max="1542" width="8.75" style="1" customWidth="1"/>
    <col min="1543" max="1543" width="7.375" style="1" customWidth="1"/>
    <col min="1544" max="1544" width="9.125" style="1" customWidth="1"/>
    <col min="1545" max="1545" width="7.5" style="1" customWidth="1"/>
    <col min="1546" max="1549" width="7.625" style="1" customWidth="1"/>
    <col min="1550" max="1551" width="8.75" style="1" customWidth="1"/>
    <col min="1552" max="1552" width="7.625" style="1" customWidth="1"/>
    <col min="1553" max="1554" width="8.75" style="1" customWidth="1"/>
    <col min="1555" max="1555" width="9.125" style="1" customWidth="1"/>
    <col min="1556" max="1556" width="9.5" style="1" customWidth="1"/>
    <col min="1557" max="1558" width="7.75" style="1" customWidth="1"/>
    <col min="1559" max="1794" width="9" style="1"/>
    <col min="1795" max="1795" width="12.125" style="1" customWidth="1"/>
    <col min="1796" max="1796" width="8.625" style="1" customWidth="1"/>
    <col min="1797" max="1797" width="8.375" style="1" customWidth="1"/>
    <col min="1798" max="1798" width="8.75" style="1" customWidth="1"/>
    <col min="1799" max="1799" width="7.375" style="1" customWidth="1"/>
    <col min="1800" max="1800" width="9.125" style="1" customWidth="1"/>
    <col min="1801" max="1801" width="7.5" style="1" customWidth="1"/>
    <col min="1802" max="1805" width="7.625" style="1" customWidth="1"/>
    <col min="1806" max="1807" width="8.75" style="1" customWidth="1"/>
    <col min="1808" max="1808" width="7.625" style="1" customWidth="1"/>
    <col min="1809" max="1810" width="8.75" style="1" customWidth="1"/>
    <col min="1811" max="1811" width="9.125" style="1" customWidth="1"/>
    <col min="1812" max="1812" width="9.5" style="1" customWidth="1"/>
    <col min="1813" max="1814" width="7.75" style="1" customWidth="1"/>
    <col min="1815" max="2050" width="9" style="1"/>
    <col min="2051" max="2051" width="12.125" style="1" customWidth="1"/>
    <col min="2052" max="2052" width="8.625" style="1" customWidth="1"/>
    <col min="2053" max="2053" width="8.375" style="1" customWidth="1"/>
    <col min="2054" max="2054" width="8.75" style="1" customWidth="1"/>
    <col min="2055" max="2055" width="7.375" style="1" customWidth="1"/>
    <col min="2056" max="2056" width="9.125" style="1" customWidth="1"/>
    <col min="2057" max="2057" width="7.5" style="1" customWidth="1"/>
    <col min="2058" max="2061" width="7.625" style="1" customWidth="1"/>
    <col min="2062" max="2063" width="8.75" style="1" customWidth="1"/>
    <col min="2064" max="2064" width="7.625" style="1" customWidth="1"/>
    <col min="2065" max="2066" width="8.75" style="1" customWidth="1"/>
    <col min="2067" max="2067" width="9.125" style="1" customWidth="1"/>
    <col min="2068" max="2068" width="9.5" style="1" customWidth="1"/>
    <col min="2069" max="2070" width="7.75" style="1" customWidth="1"/>
    <col min="2071" max="2306" width="9" style="1"/>
    <col min="2307" max="2307" width="12.125" style="1" customWidth="1"/>
    <col min="2308" max="2308" width="8.625" style="1" customWidth="1"/>
    <col min="2309" max="2309" width="8.375" style="1" customWidth="1"/>
    <col min="2310" max="2310" width="8.75" style="1" customWidth="1"/>
    <col min="2311" max="2311" width="7.375" style="1" customWidth="1"/>
    <col min="2312" max="2312" width="9.125" style="1" customWidth="1"/>
    <col min="2313" max="2313" width="7.5" style="1" customWidth="1"/>
    <col min="2314" max="2317" width="7.625" style="1" customWidth="1"/>
    <col min="2318" max="2319" width="8.75" style="1" customWidth="1"/>
    <col min="2320" max="2320" width="7.625" style="1" customWidth="1"/>
    <col min="2321" max="2322" width="8.75" style="1" customWidth="1"/>
    <col min="2323" max="2323" width="9.125" style="1" customWidth="1"/>
    <col min="2324" max="2324" width="9.5" style="1" customWidth="1"/>
    <col min="2325" max="2326" width="7.75" style="1" customWidth="1"/>
    <col min="2327" max="2562" width="9" style="1"/>
    <col min="2563" max="2563" width="12.125" style="1" customWidth="1"/>
    <col min="2564" max="2564" width="8.625" style="1" customWidth="1"/>
    <col min="2565" max="2565" width="8.375" style="1" customWidth="1"/>
    <col min="2566" max="2566" width="8.75" style="1" customWidth="1"/>
    <col min="2567" max="2567" width="7.375" style="1" customWidth="1"/>
    <col min="2568" max="2568" width="9.125" style="1" customWidth="1"/>
    <col min="2569" max="2569" width="7.5" style="1" customWidth="1"/>
    <col min="2570" max="2573" width="7.625" style="1" customWidth="1"/>
    <col min="2574" max="2575" width="8.75" style="1" customWidth="1"/>
    <col min="2576" max="2576" width="7.625" style="1" customWidth="1"/>
    <col min="2577" max="2578" width="8.75" style="1" customWidth="1"/>
    <col min="2579" max="2579" width="9.125" style="1" customWidth="1"/>
    <col min="2580" max="2580" width="9.5" style="1" customWidth="1"/>
    <col min="2581" max="2582" width="7.75" style="1" customWidth="1"/>
    <col min="2583" max="2818" width="9" style="1"/>
    <col min="2819" max="2819" width="12.125" style="1" customWidth="1"/>
    <col min="2820" max="2820" width="8.625" style="1" customWidth="1"/>
    <col min="2821" max="2821" width="8.375" style="1" customWidth="1"/>
    <col min="2822" max="2822" width="8.75" style="1" customWidth="1"/>
    <col min="2823" max="2823" width="7.375" style="1" customWidth="1"/>
    <col min="2824" max="2824" width="9.125" style="1" customWidth="1"/>
    <col min="2825" max="2825" width="7.5" style="1" customWidth="1"/>
    <col min="2826" max="2829" width="7.625" style="1" customWidth="1"/>
    <col min="2830" max="2831" width="8.75" style="1" customWidth="1"/>
    <col min="2832" max="2832" width="7.625" style="1" customWidth="1"/>
    <col min="2833" max="2834" width="8.75" style="1" customWidth="1"/>
    <col min="2835" max="2835" width="9.125" style="1" customWidth="1"/>
    <col min="2836" max="2836" width="9.5" style="1" customWidth="1"/>
    <col min="2837" max="2838" width="7.75" style="1" customWidth="1"/>
    <col min="2839" max="3074" width="9" style="1"/>
    <col min="3075" max="3075" width="12.125" style="1" customWidth="1"/>
    <col min="3076" max="3076" width="8.625" style="1" customWidth="1"/>
    <col min="3077" max="3077" width="8.375" style="1" customWidth="1"/>
    <col min="3078" max="3078" width="8.75" style="1" customWidth="1"/>
    <col min="3079" max="3079" width="7.375" style="1" customWidth="1"/>
    <col min="3080" max="3080" width="9.125" style="1" customWidth="1"/>
    <col min="3081" max="3081" width="7.5" style="1" customWidth="1"/>
    <col min="3082" max="3085" width="7.625" style="1" customWidth="1"/>
    <col min="3086" max="3087" width="8.75" style="1" customWidth="1"/>
    <col min="3088" max="3088" width="7.625" style="1" customWidth="1"/>
    <col min="3089" max="3090" width="8.75" style="1" customWidth="1"/>
    <col min="3091" max="3091" width="9.125" style="1" customWidth="1"/>
    <col min="3092" max="3092" width="9.5" style="1" customWidth="1"/>
    <col min="3093" max="3094" width="7.75" style="1" customWidth="1"/>
    <col min="3095" max="3330" width="9" style="1"/>
    <col min="3331" max="3331" width="12.125" style="1" customWidth="1"/>
    <col min="3332" max="3332" width="8.625" style="1" customWidth="1"/>
    <col min="3333" max="3333" width="8.375" style="1" customWidth="1"/>
    <col min="3334" max="3334" width="8.75" style="1" customWidth="1"/>
    <col min="3335" max="3335" width="7.375" style="1" customWidth="1"/>
    <col min="3336" max="3336" width="9.125" style="1" customWidth="1"/>
    <col min="3337" max="3337" width="7.5" style="1" customWidth="1"/>
    <col min="3338" max="3341" width="7.625" style="1" customWidth="1"/>
    <col min="3342" max="3343" width="8.75" style="1" customWidth="1"/>
    <col min="3344" max="3344" width="7.625" style="1" customWidth="1"/>
    <col min="3345" max="3346" width="8.75" style="1" customWidth="1"/>
    <col min="3347" max="3347" width="9.125" style="1" customWidth="1"/>
    <col min="3348" max="3348" width="9.5" style="1" customWidth="1"/>
    <col min="3349" max="3350" width="7.75" style="1" customWidth="1"/>
    <col min="3351" max="3586" width="9" style="1"/>
    <col min="3587" max="3587" width="12.125" style="1" customWidth="1"/>
    <col min="3588" max="3588" width="8.625" style="1" customWidth="1"/>
    <col min="3589" max="3589" width="8.375" style="1" customWidth="1"/>
    <col min="3590" max="3590" width="8.75" style="1" customWidth="1"/>
    <col min="3591" max="3591" width="7.375" style="1" customWidth="1"/>
    <col min="3592" max="3592" width="9.125" style="1" customWidth="1"/>
    <col min="3593" max="3593" width="7.5" style="1" customWidth="1"/>
    <col min="3594" max="3597" width="7.625" style="1" customWidth="1"/>
    <col min="3598" max="3599" width="8.75" style="1" customWidth="1"/>
    <col min="3600" max="3600" width="7.625" style="1" customWidth="1"/>
    <col min="3601" max="3602" width="8.75" style="1" customWidth="1"/>
    <col min="3603" max="3603" width="9.125" style="1" customWidth="1"/>
    <col min="3604" max="3604" width="9.5" style="1" customWidth="1"/>
    <col min="3605" max="3606" width="7.75" style="1" customWidth="1"/>
    <col min="3607" max="3842" width="9" style="1"/>
    <col min="3843" max="3843" width="12.125" style="1" customWidth="1"/>
    <col min="3844" max="3844" width="8.625" style="1" customWidth="1"/>
    <col min="3845" max="3845" width="8.375" style="1" customWidth="1"/>
    <col min="3846" max="3846" width="8.75" style="1" customWidth="1"/>
    <col min="3847" max="3847" width="7.375" style="1" customWidth="1"/>
    <col min="3848" max="3848" width="9.125" style="1" customWidth="1"/>
    <col min="3849" max="3849" width="7.5" style="1" customWidth="1"/>
    <col min="3850" max="3853" width="7.625" style="1" customWidth="1"/>
    <col min="3854" max="3855" width="8.75" style="1" customWidth="1"/>
    <col min="3856" max="3856" width="7.625" style="1" customWidth="1"/>
    <col min="3857" max="3858" width="8.75" style="1" customWidth="1"/>
    <col min="3859" max="3859" width="9.125" style="1" customWidth="1"/>
    <col min="3860" max="3860" width="9.5" style="1" customWidth="1"/>
    <col min="3861" max="3862" width="7.75" style="1" customWidth="1"/>
    <col min="3863" max="4098" width="9" style="1"/>
    <col min="4099" max="4099" width="12.125" style="1" customWidth="1"/>
    <col min="4100" max="4100" width="8.625" style="1" customWidth="1"/>
    <col min="4101" max="4101" width="8.375" style="1" customWidth="1"/>
    <col min="4102" max="4102" width="8.75" style="1" customWidth="1"/>
    <col min="4103" max="4103" width="7.375" style="1" customWidth="1"/>
    <col min="4104" max="4104" width="9.125" style="1" customWidth="1"/>
    <col min="4105" max="4105" width="7.5" style="1" customWidth="1"/>
    <col min="4106" max="4109" width="7.625" style="1" customWidth="1"/>
    <col min="4110" max="4111" width="8.75" style="1" customWidth="1"/>
    <col min="4112" max="4112" width="7.625" style="1" customWidth="1"/>
    <col min="4113" max="4114" width="8.75" style="1" customWidth="1"/>
    <col min="4115" max="4115" width="9.125" style="1" customWidth="1"/>
    <col min="4116" max="4116" width="9.5" style="1" customWidth="1"/>
    <col min="4117" max="4118" width="7.75" style="1" customWidth="1"/>
    <col min="4119" max="4354" width="9" style="1"/>
    <col min="4355" max="4355" width="12.125" style="1" customWidth="1"/>
    <col min="4356" max="4356" width="8.625" style="1" customWidth="1"/>
    <col min="4357" max="4357" width="8.375" style="1" customWidth="1"/>
    <col min="4358" max="4358" width="8.75" style="1" customWidth="1"/>
    <col min="4359" max="4359" width="7.375" style="1" customWidth="1"/>
    <col min="4360" max="4360" width="9.125" style="1" customWidth="1"/>
    <col min="4361" max="4361" width="7.5" style="1" customWidth="1"/>
    <col min="4362" max="4365" width="7.625" style="1" customWidth="1"/>
    <col min="4366" max="4367" width="8.75" style="1" customWidth="1"/>
    <col min="4368" max="4368" width="7.625" style="1" customWidth="1"/>
    <col min="4369" max="4370" width="8.75" style="1" customWidth="1"/>
    <col min="4371" max="4371" width="9.125" style="1" customWidth="1"/>
    <col min="4372" max="4372" width="9.5" style="1" customWidth="1"/>
    <col min="4373" max="4374" width="7.75" style="1" customWidth="1"/>
    <col min="4375" max="4610" width="9" style="1"/>
    <col min="4611" max="4611" width="12.125" style="1" customWidth="1"/>
    <col min="4612" max="4612" width="8.625" style="1" customWidth="1"/>
    <col min="4613" max="4613" width="8.375" style="1" customWidth="1"/>
    <col min="4614" max="4614" width="8.75" style="1" customWidth="1"/>
    <col min="4615" max="4615" width="7.375" style="1" customWidth="1"/>
    <col min="4616" max="4616" width="9.125" style="1" customWidth="1"/>
    <col min="4617" max="4617" width="7.5" style="1" customWidth="1"/>
    <col min="4618" max="4621" width="7.625" style="1" customWidth="1"/>
    <col min="4622" max="4623" width="8.75" style="1" customWidth="1"/>
    <col min="4624" max="4624" width="7.625" style="1" customWidth="1"/>
    <col min="4625" max="4626" width="8.75" style="1" customWidth="1"/>
    <col min="4627" max="4627" width="9.125" style="1" customWidth="1"/>
    <col min="4628" max="4628" width="9.5" style="1" customWidth="1"/>
    <col min="4629" max="4630" width="7.75" style="1" customWidth="1"/>
    <col min="4631" max="4866" width="9" style="1"/>
    <col min="4867" max="4867" width="12.125" style="1" customWidth="1"/>
    <col min="4868" max="4868" width="8.625" style="1" customWidth="1"/>
    <col min="4869" max="4869" width="8.375" style="1" customWidth="1"/>
    <col min="4870" max="4870" width="8.75" style="1" customWidth="1"/>
    <col min="4871" max="4871" width="7.375" style="1" customWidth="1"/>
    <col min="4872" max="4872" width="9.125" style="1" customWidth="1"/>
    <col min="4873" max="4873" width="7.5" style="1" customWidth="1"/>
    <col min="4874" max="4877" width="7.625" style="1" customWidth="1"/>
    <col min="4878" max="4879" width="8.75" style="1" customWidth="1"/>
    <col min="4880" max="4880" width="7.625" style="1" customWidth="1"/>
    <col min="4881" max="4882" width="8.75" style="1" customWidth="1"/>
    <col min="4883" max="4883" width="9.125" style="1" customWidth="1"/>
    <col min="4884" max="4884" width="9.5" style="1" customWidth="1"/>
    <col min="4885" max="4886" width="7.75" style="1" customWidth="1"/>
    <col min="4887" max="5122" width="9" style="1"/>
    <col min="5123" max="5123" width="12.125" style="1" customWidth="1"/>
    <col min="5124" max="5124" width="8.625" style="1" customWidth="1"/>
    <col min="5125" max="5125" width="8.375" style="1" customWidth="1"/>
    <col min="5126" max="5126" width="8.75" style="1" customWidth="1"/>
    <col min="5127" max="5127" width="7.375" style="1" customWidth="1"/>
    <col min="5128" max="5128" width="9.125" style="1" customWidth="1"/>
    <col min="5129" max="5129" width="7.5" style="1" customWidth="1"/>
    <col min="5130" max="5133" width="7.625" style="1" customWidth="1"/>
    <col min="5134" max="5135" width="8.75" style="1" customWidth="1"/>
    <col min="5136" max="5136" width="7.625" style="1" customWidth="1"/>
    <col min="5137" max="5138" width="8.75" style="1" customWidth="1"/>
    <col min="5139" max="5139" width="9.125" style="1" customWidth="1"/>
    <col min="5140" max="5140" width="9.5" style="1" customWidth="1"/>
    <col min="5141" max="5142" width="7.75" style="1" customWidth="1"/>
    <col min="5143" max="5378" width="9" style="1"/>
    <col min="5379" max="5379" width="12.125" style="1" customWidth="1"/>
    <col min="5380" max="5380" width="8.625" style="1" customWidth="1"/>
    <col min="5381" max="5381" width="8.375" style="1" customWidth="1"/>
    <col min="5382" max="5382" width="8.75" style="1" customWidth="1"/>
    <col min="5383" max="5383" width="7.375" style="1" customWidth="1"/>
    <col min="5384" max="5384" width="9.125" style="1" customWidth="1"/>
    <col min="5385" max="5385" width="7.5" style="1" customWidth="1"/>
    <col min="5386" max="5389" width="7.625" style="1" customWidth="1"/>
    <col min="5390" max="5391" width="8.75" style="1" customWidth="1"/>
    <col min="5392" max="5392" width="7.625" style="1" customWidth="1"/>
    <col min="5393" max="5394" width="8.75" style="1" customWidth="1"/>
    <col min="5395" max="5395" width="9.125" style="1" customWidth="1"/>
    <col min="5396" max="5396" width="9.5" style="1" customWidth="1"/>
    <col min="5397" max="5398" width="7.75" style="1" customWidth="1"/>
    <col min="5399" max="5634" width="9" style="1"/>
    <col min="5635" max="5635" width="12.125" style="1" customWidth="1"/>
    <col min="5636" max="5636" width="8.625" style="1" customWidth="1"/>
    <col min="5637" max="5637" width="8.375" style="1" customWidth="1"/>
    <col min="5638" max="5638" width="8.75" style="1" customWidth="1"/>
    <col min="5639" max="5639" width="7.375" style="1" customWidth="1"/>
    <col min="5640" max="5640" width="9.125" style="1" customWidth="1"/>
    <col min="5641" max="5641" width="7.5" style="1" customWidth="1"/>
    <col min="5642" max="5645" width="7.625" style="1" customWidth="1"/>
    <col min="5646" max="5647" width="8.75" style="1" customWidth="1"/>
    <col min="5648" max="5648" width="7.625" style="1" customWidth="1"/>
    <col min="5649" max="5650" width="8.75" style="1" customWidth="1"/>
    <col min="5651" max="5651" width="9.125" style="1" customWidth="1"/>
    <col min="5652" max="5652" width="9.5" style="1" customWidth="1"/>
    <col min="5653" max="5654" width="7.75" style="1" customWidth="1"/>
    <col min="5655" max="5890" width="9" style="1"/>
    <col min="5891" max="5891" width="12.125" style="1" customWidth="1"/>
    <col min="5892" max="5892" width="8.625" style="1" customWidth="1"/>
    <col min="5893" max="5893" width="8.375" style="1" customWidth="1"/>
    <col min="5894" max="5894" width="8.75" style="1" customWidth="1"/>
    <col min="5895" max="5895" width="7.375" style="1" customWidth="1"/>
    <col min="5896" max="5896" width="9.125" style="1" customWidth="1"/>
    <col min="5897" max="5897" width="7.5" style="1" customWidth="1"/>
    <col min="5898" max="5901" width="7.625" style="1" customWidth="1"/>
    <col min="5902" max="5903" width="8.75" style="1" customWidth="1"/>
    <col min="5904" max="5904" width="7.625" style="1" customWidth="1"/>
    <col min="5905" max="5906" width="8.75" style="1" customWidth="1"/>
    <col min="5907" max="5907" width="9.125" style="1" customWidth="1"/>
    <col min="5908" max="5908" width="9.5" style="1" customWidth="1"/>
    <col min="5909" max="5910" width="7.75" style="1" customWidth="1"/>
    <col min="5911" max="6146" width="9" style="1"/>
    <col min="6147" max="6147" width="12.125" style="1" customWidth="1"/>
    <col min="6148" max="6148" width="8.625" style="1" customWidth="1"/>
    <col min="6149" max="6149" width="8.375" style="1" customWidth="1"/>
    <col min="6150" max="6150" width="8.75" style="1" customWidth="1"/>
    <col min="6151" max="6151" width="7.375" style="1" customWidth="1"/>
    <col min="6152" max="6152" width="9.125" style="1" customWidth="1"/>
    <col min="6153" max="6153" width="7.5" style="1" customWidth="1"/>
    <col min="6154" max="6157" width="7.625" style="1" customWidth="1"/>
    <col min="6158" max="6159" width="8.75" style="1" customWidth="1"/>
    <col min="6160" max="6160" width="7.625" style="1" customWidth="1"/>
    <col min="6161" max="6162" width="8.75" style="1" customWidth="1"/>
    <col min="6163" max="6163" width="9.125" style="1" customWidth="1"/>
    <col min="6164" max="6164" width="9.5" style="1" customWidth="1"/>
    <col min="6165" max="6166" width="7.75" style="1" customWidth="1"/>
    <col min="6167" max="6402" width="9" style="1"/>
    <col min="6403" max="6403" width="12.125" style="1" customWidth="1"/>
    <col min="6404" max="6404" width="8.625" style="1" customWidth="1"/>
    <col min="6405" max="6405" width="8.375" style="1" customWidth="1"/>
    <col min="6406" max="6406" width="8.75" style="1" customWidth="1"/>
    <col min="6407" max="6407" width="7.375" style="1" customWidth="1"/>
    <col min="6408" max="6408" width="9.125" style="1" customWidth="1"/>
    <col min="6409" max="6409" width="7.5" style="1" customWidth="1"/>
    <col min="6410" max="6413" width="7.625" style="1" customWidth="1"/>
    <col min="6414" max="6415" width="8.75" style="1" customWidth="1"/>
    <col min="6416" max="6416" width="7.625" style="1" customWidth="1"/>
    <col min="6417" max="6418" width="8.75" style="1" customWidth="1"/>
    <col min="6419" max="6419" width="9.125" style="1" customWidth="1"/>
    <col min="6420" max="6420" width="9.5" style="1" customWidth="1"/>
    <col min="6421" max="6422" width="7.75" style="1" customWidth="1"/>
    <col min="6423" max="6658" width="9" style="1"/>
    <col min="6659" max="6659" width="12.125" style="1" customWidth="1"/>
    <col min="6660" max="6660" width="8.625" style="1" customWidth="1"/>
    <col min="6661" max="6661" width="8.375" style="1" customWidth="1"/>
    <col min="6662" max="6662" width="8.75" style="1" customWidth="1"/>
    <col min="6663" max="6663" width="7.375" style="1" customWidth="1"/>
    <col min="6664" max="6664" width="9.125" style="1" customWidth="1"/>
    <col min="6665" max="6665" width="7.5" style="1" customWidth="1"/>
    <col min="6666" max="6669" width="7.625" style="1" customWidth="1"/>
    <col min="6670" max="6671" width="8.75" style="1" customWidth="1"/>
    <col min="6672" max="6672" width="7.625" style="1" customWidth="1"/>
    <col min="6673" max="6674" width="8.75" style="1" customWidth="1"/>
    <col min="6675" max="6675" width="9.125" style="1" customWidth="1"/>
    <col min="6676" max="6676" width="9.5" style="1" customWidth="1"/>
    <col min="6677" max="6678" width="7.75" style="1" customWidth="1"/>
    <col min="6679" max="6914" width="9" style="1"/>
    <col min="6915" max="6915" width="12.125" style="1" customWidth="1"/>
    <col min="6916" max="6916" width="8.625" style="1" customWidth="1"/>
    <col min="6917" max="6917" width="8.375" style="1" customWidth="1"/>
    <col min="6918" max="6918" width="8.75" style="1" customWidth="1"/>
    <col min="6919" max="6919" width="7.375" style="1" customWidth="1"/>
    <col min="6920" max="6920" width="9.125" style="1" customWidth="1"/>
    <col min="6921" max="6921" width="7.5" style="1" customWidth="1"/>
    <col min="6922" max="6925" width="7.625" style="1" customWidth="1"/>
    <col min="6926" max="6927" width="8.75" style="1" customWidth="1"/>
    <col min="6928" max="6928" width="7.625" style="1" customWidth="1"/>
    <col min="6929" max="6930" width="8.75" style="1" customWidth="1"/>
    <col min="6931" max="6931" width="9.125" style="1" customWidth="1"/>
    <col min="6932" max="6932" width="9.5" style="1" customWidth="1"/>
    <col min="6933" max="6934" width="7.75" style="1" customWidth="1"/>
    <col min="6935" max="7170" width="9" style="1"/>
    <col min="7171" max="7171" width="12.125" style="1" customWidth="1"/>
    <col min="7172" max="7172" width="8.625" style="1" customWidth="1"/>
    <col min="7173" max="7173" width="8.375" style="1" customWidth="1"/>
    <col min="7174" max="7174" width="8.75" style="1" customWidth="1"/>
    <col min="7175" max="7175" width="7.375" style="1" customWidth="1"/>
    <col min="7176" max="7176" width="9.125" style="1" customWidth="1"/>
    <col min="7177" max="7177" width="7.5" style="1" customWidth="1"/>
    <col min="7178" max="7181" width="7.625" style="1" customWidth="1"/>
    <col min="7182" max="7183" width="8.75" style="1" customWidth="1"/>
    <col min="7184" max="7184" width="7.625" style="1" customWidth="1"/>
    <col min="7185" max="7186" width="8.75" style="1" customWidth="1"/>
    <col min="7187" max="7187" width="9.125" style="1" customWidth="1"/>
    <col min="7188" max="7188" width="9.5" style="1" customWidth="1"/>
    <col min="7189" max="7190" width="7.75" style="1" customWidth="1"/>
    <col min="7191" max="7426" width="9" style="1"/>
    <col min="7427" max="7427" width="12.125" style="1" customWidth="1"/>
    <col min="7428" max="7428" width="8.625" style="1" customWidth="1"/>
    <col min="7429" max="7429" width="8.375" style="1" customWidth="1"/>
    <col min="7430" max="7430" width="8.75" style="1" customWidth="1"/>
    <col min="7431" max="7431" width="7.375" style="1" customWidth="1"/>
    <col min="7432" max="7432" width="9.125" style="1" customWidth="1"/>
    <col min="7433" max="7433" width="7.5" style="1" customWidth="1"/>
    <col min="7434" max="7437" width="7.625" style="1" customWidth="1"/>
    <col min="7438" max="7439" width="8.75" style="1" customWidth="1"/>
    <col min="7440" max="7440" width="7.625" style="1" customWidth="1"/>
    <col min="7441" max="7442" width="8.75" style="1" customWidth="1"/>
    <col min="7443" max="7443" width="9.125" style="1" customWidth="1"/>
    <col min="7444" max="7444" width="9.5" style="1" customWidth="1"/>
    <col min="7445" max="7446" width="7.75" style="1" customWidth="1"/>
    <col min="7447" max="7682" width="9" style="1"/>
    <col min="7683" max="7683" width="12.125" style="1" customWidth="1"/>
    <col min="7684" max="7684" width="8.625" style="1" customWidth="1"/>
    <col min="7685" max="7685" width="8.375" style="1" customWidth="1"/>
    <col min="7686" max="7686" width="8.75" style="1" customWidth="1"/>
    <col min="7687" max="7687" width="7.375" style="1" customWidth="1"/>
    <col min="7688" max="7688" width="9.125" style="1" customWidth="1"/>
    <col min="7689" max="7689" width="7.5" style="1" customWidth="1"/>
    <col min="7690" max="7693" width="7.625" style="1" customWidth="1"/>
    <col min="7694" max="7695" width="8.75" style="1" customWidth="1"/>
    <col min="7696" max="7696" width="7.625" style="1" customWidth="1"/>
    <col min="7697" max="7698" width="8.75" style="1" customWidth="1"/>
    <col min="7699" max="7699" width="9.125" style="1" customWidth="1"/>
    <col min="7700" max="7700" width="9.5" style="1" customWidth="1"/>
    <col min="7701" max="7702" width="7.75" style="1" customWidth="1"/>
    <col min="7703" max="7938" width="9" style="1"/>
    <col min="7939" max="7939" width="12.125" style="1" customWidth="1"/>
    <col min="7940" max="7940" width="8.625" style="1" customWidth="1"/>
    <col min="7941" max="7941" width="8.375" style="1" customWidth="1"/>
    <col min="7942" max="7942" width="8.75" style="1" customWidth="1"/>
    <col min="7943" max="7943" width="7.375" style="1" customWidth="1"/>
    <col min="7944" max="7944" width="9.125" style="1" customWidth="1"/>
    <col min="7945" max="7945" width="7.5" style="1" customWidth="1"/>
    <col min="7946" max="7949" width="7.625" style="1" customWidth="1"/>
    <col min="7950" max="7951" width="8.75" style="1" customWidth="1"/>
    <col min="7952" max="7952" width="7.625" style="1" customWidth="1"/>
    <col min="7953" max="7954" width="8.75" style="1" customWidth="1"/>
    <col min="7955" max="7955" width="9.125" style="1" customWidth="1"/>
    <col min="7956" max="7956" width="9.5" style="1" customWidth="1"/>
    <col min="7957" max="7958" width="7.75" style="1" customWidth="1"/>
    <col min="7959" max="8194" width="9" style="1"/>
    <col min="8195" max="8195" width="12.125" style="1" customWidth="1"/>
    <col min="8196" max="8196" width="8.625" style="1" customWidth="1"/>
    <col min="8197" max="8197" width="8.375" style="1" customWidth="1"/>
    <col min="8198" max="8198" width="8.75" style="1" customWidth="1"/>
    <col min="8199" max="8199" width="7.375" style="1" customWidth="1"/>
    <col min="8200" max="8200" width="9.125" style="1" customWidth="1"/>
    <col min="8201" max="8201" width="7.5" style="1" customWidth="1"/>
    <col min="8202" max="8205" width="7.625" style="1" customWidth="1"/>
    <col min="8206" max="8207" width="8.75" style="1" customWidth="1"/>
    <col min="8208" max="8208" width="7.625" style="1" customWidth="1"/>
    <col min="8209" max="8210" width="8.75" style="1" customWidth="1"/>
    <col min="8211" max="8211" width="9.125" style="1" customWidth="1"/>
    <col min="8212" max="8212" width="9.5" style="1" customWidth="1"/>
    <col min="8213" max="8214" width="7.75" style="1" customWidth="1"/>
    <col min="8215" max="8450" width="9" style="1"/>
    <col min="8451" max="8451" width="12.125" style="1" customWidth="1"/>
    <col min="8452" max="8452" width="8.625" style="1" customWidth="1"/>
    <col min="8453" max="8453" width="8.375" style="1" customWidth="1"/>
    <col min="8454" max="8454" width="8.75" style="1" customWidth="1"/>
    <col min="8455" max="8455" width="7.375" style="1" customWidth="1"/>
    <col min="8456" max="8456" width="9.125" style="1" customWidth="1"/>
    <col min="8457" max="8457" width="7.5" style="1" customWidth="1"/>
    <col min="8458" max="8461" width="7.625" style="1" customWidth="1"/>
    <col min="8462" max="8463" width="8.75" style="1" customWidth="1"/>
    <col min="8464" max="8464" width="7.625" style="1" customWidth="1"/>
    <col min="8465" max="8466" width="8.75" style="1" customWidth="1"/>
    <col min="8467" max="8467" width="9.125" style="1" customWidth="1"/>
    <col min="8468" max="8468" width="9.5" style="1" customWidth="1"/>
    <col min="8469" max="8470" width="7.75" style="1" customWidth="1"/>
    <col min="8471" max="8706" width="9" style="1"/>
    <col min="8707" max="8707" width="12.125" style="1" customWidth="1"/>
    <col min="8708" max="8708" width="8.625" style="1" customWidth="1"/>
    <col min="8709" max="8709" width="8.375" style="1" customWidth="1"/>
    <col min="8710" max="8710" width="8.75" style="1" customWidth="1"/>
    <col min="8711" max="8711" width="7.375" style="1" customWidth="1"/>
    <col min="8712" max="8712" width="9.125" style="1" customWidth="1"/>
    <col min="8713" max="8713" width="7.5" style="1" customWidth="1"/>
    <col min="8714" max="8717" width="7.625" style="1" customWidth="1"/>
    <col min="8718" max="8719" width="8.75" style="1" customWidth="1"/>
    <col min="8720" max="8720" width="7.625" style="1" customWidth="1"/>
    <col min="8721" max="8722" width="8.75" style="1" customWidth="1"/>
    <col min="8723" max="8723" width="9.125" style="1" customWidth="1"/>
    <col min="8724" max="8724" width="9.5" style="1" customWidth="1"/>
    <col min="8725" max="8726" width="7.75" style="1" customWidth="1"/>
    <col min="8727" max="8962" width="9" style="1"/>
    <col min="8963" max="8963" width="12.125" style="1" customWidth="1"/>
    <col min="8964" max="8964" width="8.625" style="1" customWidth="1"/>
    <col min="8965" max="8965" width="8.375" style="1" customWidth="1"/>
    <col min="8966" max="8966" width="8.75" style="1" customWidth="1"/>
    <col min="8967" max="8967" width="7.375" style="1" customWidth="1"/>
    <col min="8968" max="8968" width="9.125" style="1" customWidth="1"/>
    <col min="8969" max="8969" width="7.5" style="1" customWidth="1"/>
    <col min="8970" max="8973" width="7.625" style="1" customWidth="1"/>
    <col min="8974" max="8975" width="8.75" style="1" customWidth="1"/>
    <col min="8976" max="8976" width="7.625" style="1" customWidth="1"/>
    <col min="8977" max="8978" width="8.75" style="1" customWidth="1"/>
    <col min="8979" max="8979" width="9.125" style="1" customWidth="1"/>
    <col min="8980" max="8980" width="9.5" style="1" customWidth="1"/>
    <col min="8981" max="8982" width="7.75" style="1" customWidth="1"/>
    <col min="8983" max="9218" width="9" style="1"/>
    <col min="9219" max="9219" width="12.125" style="1" customWidth="1"/>
    <col min="9220" max="9220" width="8.625" style="1" customWidth="1"/>
    <col min="9221" max="9221" width="8.375" style="1" customWidth="1"/>
    <col min="9222" max="9222" width="8.75" style="1" customWidth="1"/>
    <col min="9223" max="9223" width="7.375" style="1" customWidth="1"/>
    <col min="9224" max="9224" width="9.125" style="1" customWidth="1"/>
    <col min="9225" max="9225" width="7.5" style="1" customWidth="1"/>
    <col min="9226" max="9229" width="7.625" style="1" customWidth="1"/>
    <col min="9230" max="9231" width="8.75" style="1" customWidth="1"/>
    <col min="9232" max="9232" width="7.625" style="1" customWidth="1"/>
    <col min="9233" max="9234" width="8.75" style="1" customWidth="1"/>
    <col min="9235" max="9235" width="9.125" style="1" customWidth="1"/>
    <col min="9236" max="9236" width="9.5" style="1" customWidth="1"/>
    <col min="9237" max="9238" width="7.75" style="1" customWidth="1"/>
    <col min="9239" max="9474" width="9" style="1"/>
    <col min="9475" max="9475" width="12.125" style="1" customWidth="1"/>
    <col min="9476" max="9476" width="8.625" style="1" customWidth="1"/>
    <col min="9477" max="9477" width="8.375" style="1" customWidth="1"/>
    <col min="9478" max="9478" width="8.75" style="1" customWidth="1"/>
    <col min="9479" max="9479" width="7.375" style="1" customWidth="1"/>
    <col min="9480" max="9480" width="9.125" style="1" customWidth="1"/>
    <col min="9481" max="9481" width="7.5" style="1" customWidth="1"/>
    <col min="9482" max="9485" width="7.625" style="1" customWidth="1"/>
    <col min="9486" max="9487" width="8.75" style="1" customWidth="1"/>
    <col min="9488" max="9488" width="7.625" style="1" customWidth="1"/>
    <col min="9489" max="9490" width="8.75" style="1" customWidth="1"/>
    <col min="9491" max="9491" width="9.125" style="1" customWidth="1"/>
    <col min="9492" max="9492" width="9.5" style="1" customWidth="1"/>
    <col min="9493" max="9494" width="7.75" style="1" customWidth="1"/>
    <col min="9495" max="9730" width="9" style="1"/>
    <col min="9731" max="9731" width="12.125" style="1" customWidth="1"/>
    <col min="9732" max="9732" width="8.625" style="1" customWidth="1"/>
    <col min="9733" max="9733" width="8.375" style="1" customWidth="1"/>
    <col min="9734" max="9734" width="8.75" style="1" customWidth="1"/>
    <col min="9735" max="9735" width="7.375" style="1" customWidth="1"/>
    <col min="9736" max="9736" width="9.125" style="1" customWidth="1"/>
    <col min="9737" max="9737" width="7.5" style="1" customWidth="1"/>
    <col min="9738" max="9741" width="7.625" style="1" customWidth="1"/>
    <col min="9742" max="9743" width="8.75" style="1" customWidth="1"/>
    <col min="9744" max="9744" width="7.625" style="1" customWidth="1"/>
    <col min="9745" max="9746" width="8.75" style="1" customWidth="1"/>
    <col min="9747" max="9747" width="9.125" style="1" customWidth="1"/>
    <col min="9748" max="9748" width="9.5" style="1" customWidth="1"/>
    <col min="9749" max="9750" width="7.75" style="1" customWidth="1"/>
    <col min="9751" max="9986" width="9" style="1"/>
    <col min="9987" max="9987" width="12.125" style="1" customWidth="1"/>
    <col min="9988" max="9988" width="8.625" style="1" customWidth="1"/>
    <col min="9989" max="9989" width="8.375" style="1" customWidth="1"/>
    <col min="9990" max="9990" width="8.75" style="1" customWidth="1"/>
    <col min="9991" max="9991" width="7.375" style="1" customWidth="1"/>
    <col min="9992" max="9992" width="9.125" style="1" customWidth="1"/>
    <col min="9993" max="9993" width="7.5" style="1" customWidth="1"/>
    <col min="9994" max="9997" width="7.625" style="1" customWidth="1"/>
    <col min="9998" max="9999" width="8.75" style="1" customWidth="1"/>
    <col min="10000" max="10000" width="7.625" style="1" customWidth="1"/>
    <col min="10001" max="10002" width="8.75" style="1" customWidth="1"/>
    <col min="10003" max="10003" width="9.125" style="1" customWidth="1"/>
    <col min="10004" max="10004" width="9.5" style="1" customWidth="1"/>
    <col min="10005" max="10006" width="7.75" style="1" customWidth="1"/>
    <col min="10007" max="10242" width="9" style="1"/>
    <col min="10243" max="10243" width="12.125" style="1" customWidth="1"/>
    <col min="10244" max="10244" width="8.625" style="1" customWidth="1"/>
    <col min="10245" max="10245" width="8.375" style="1" customWidth="1"/>
    <col min="10246" max="10246" width="8.75" style="1" customWidth="1"/>
    <col min="10247" max="10247" width="7.375" style="1" customWidth="1"/>
    <col min="10248" max="10248" width="9.125" style="1" customWidth="1"/>
    <col min="10249" max="10249" width="7.5" style="1" customWidth="1"/>
    <col min="10250" max="10253" width="7.625" style="1" customWidth="1"/>
    <col min="10254" max="10255" width="8.75" style="1" customWidth="1"/>
    <col min="10256" max="10256" width="7.625" style="1" customWidth="1"/>
    <col min="10257" max="10258" width="8.75" style="1" customWidth="1"/>
    <col min="10259" max="10259" width="9.125" style="1" customWidth="1"/>
    <col min="10260" max="10260" width="9.5" style="1" customWidth="1"/>
    <col min="10261" max="10262" width="7.75" style="1" customWidth="1"/>
    <col min="10263" max="10498" width="9" style="1"/>
    <col min="10499" max="10499" width="12.125" style="1" customWidth="1"/>
    <col min="10500" max="10500" width="8.625" style="1" customWidth="1"/>
    <col min="10501" max="10501" width="8.375" style="1" customWidth="1"/>
    <col min="10502" max="10502" width="8.75" style="1" customWidth="1"/>
    <col min="10503" max="10503" width="7.375" style="1" customWidth="1"/>
    <col min="10504" max="10504" width="9.125" style="1" customWidth="1"/>
    <col min="10505" max="10505" width="7.5" style="1" customWidth="1"/>
    <col min="10506" max="10509" width="7.625" style="1" customWidth="1"/>
    <col min="10510" max="10511" width="8.75" style="1" customWidth="1"/>
    <col min="10512" max="10512" width="7.625" style="1" customWidth="1"/>
    <col min="10513" max="10514" width="8.75" style="1" customWidth="1"/>
    <col min="10515" max="10515" width="9.125" style="1" customWidth="1"/>
    <col min="10516" max="10516" width="9.5" style="1" customWidth="1"/>
    <col min="10517" max="10518" width="7.75" style="1" customWidth="1"/>
    <col min="10519" max="10754" width="9" style="1"/>
    <col min="10755" max="10755" width="12.125" style="1" customWidth="1"/>
    <col min="10756" max="10756" width="8.625" style="1" customWidth="1"/>
    <col min="10757" max="10757" width="8.375" style="1" customWidth="1"/>
    <col min="10758" max="10758" width="8.75" style="1" customWidth="1"/>
    <col min="10759" max="10759" width="7.375" style="1" customWidth="1"/>
    <col min="10760" max="10760" width="9.125" style="1" customWidth="1"/>
    <col min="10761" max="10761" width="7.5" style="1" customWidth="1"/>
    <col min="10762" max="10765" width="7.625" style="1" customWidth="1"/>
    <col min="10766" max="10767" width="8.75" style="1" customWidth="1"/>
    <col min="10768" max="10768" width="7.625" style="1" customWidth="1"/>
    <col min="10769" max="10770" width="8.75" style="1" customWidth="1"/>
    <col min="10771" max="10771" width="9.125" style="1" customWidth="1"/>
    <col min="10772" max="10772" width="9.5" style="1" customWidth="1"/>
    <col min="10773" max="10774" width="7.75" style="1" customWidth="1"/>
    <col min="10775" max="11010" width="9" style="1"/>
    <col min="11011" max="11011" width="12.125" style="1" customWidth="1"/>
    <col min="11012" max="11012" width="8.625" style="1" customWidth="1"/>
    <col min="11013" max="11013" width="8.375" style="1" customWidth="1"/>
    <col min="11014" max="11014" width="8.75" style="1" customWidth="1"/>
    <col min="11015" max="11015" width="7.375" style="1" customWidth="1"/>
    <col min="11016" max="11016" width="9.125" style="1" customWidth="1"/>
    <col min="11017" max="11017" width="7.5" style="1" customWidth="1"/>
    <col min="11018" max="11021" width="7.625" style="1" customWidth="1"/>
    <col min="11022" max="11023" width="8.75" style="1" customWidth="1"/>
    <col min="11024" max="11024" width="7.625" style="1" customWidth="1"/>
    <col min="11025" max="11026" width="8.75" style="1" customWidth="1"/>
    <col min="11027" max="11027" width="9.125" style="1" customWidth="1"/>
    <col min="11028" max="11028" width="9.5" style="1" customWidth="1"/>
    <col min="11029" max="11030" width="7.75" style="1" customWidth="1"/>
    <col min="11031" max="11266" width="9" style="1"/>
    <col min="11267" max="11267" width="12.125" style="1" customWidth="1"/>
    <col min="11268" max="11268" width="8.625" style="1" customWidth="1"/>
    <col min="11269" max="11269" width="8.375" style="1" customWidth="1"/>
    <col min="11270" max="11270" width="8.75" style="1" customWidth="1"/>
    <col min="11271" max="11271" width="7.375" style="1" customWidth="1"/>
    <col min="11272" max="11272" width="9.125" style="1" customWidth="1"/>
    <col min="11273" max="11273" width="7.5" style="1" customWidth="1"/>
    <col min="11274" max="11277" width="7.625" style="1" customWidth="1"/>
    <col min="11278" max="11279" width="8.75" style="1" customWidth="1"/>
    <col min="11280" max="11280" width="7.625" style="1" customWidth="1"/>
    <col min="11281" max="11282" width="8.75" style="1" customWidth="1"/>
    <col min="11283" max="11283" width="9.125" style="1" customWidth="1"/>
    <col min="11284" max="11284" width="9.5" style="1" customWidth="1"/>
    <col min="11285" max="11286" width="7.75" style="1" customWidth="1"/>
    <col min="11287" max="11522" width="9" style="1"/>
    <col min="11523" max="11523" width="12.125" style="1" customWidth="1"/>
    <col min="11524" max="11524" width="8.625" style="1" customWidth="1"/>
    <col min="11525" max="11525" width="8.375" style="1" customWidth="1"/>
    <col min="11526" max="11526" width="8.75" style="1" customWidth="1"/>
    <col min="11527" max="11527" width="7.375" style="1" customWidth="1"/>
    <col min="11528" max="11528" width="9.125" style="1" customWidth="1"/>
    <col min="11529" max="11529" width="7.5" style="1" customWidth="1"/>
    <col min="11530" max="11533" width="7.625" style="1" customWidth="1"/>
    <col min="11534" max="11535" width="8.75" style="1" customWidth="1"/>
    <col min="11536" max="11536" width="7.625" style="1" customWidth="1"/>
    <col min="11537" max="11538" width="8.75" style="1" customWidth="1"/>
    <col min="11539" max="11539" width="9.125" style="1" customWidth="1"/>
    <col min="11540" max="11540" width="9.5" style="1" customWidth="1"/>
    <col min="11541" max="11542" width="7.75" style="1" customWidth="1"/>
    <col min="11543" max="11778" width="9" style="1"/>
    <col min="11779" max="11779" width="12.125" style="1" customWidth="1"/>
    <col min="11780" max="11780" width="8.625" style="1" customWidth="1"/>
    <col min="11781" max="11781" width="8.375" style="1" customWidth="1"/>
    <col min="11782" max="11782" width="8.75" style="1" customWidth="1"/>
    <col min="11783" max="11783" width="7.375" style="1" customWidth="1"/>
    <col min="11784" max="11784" width="9.125" style="1" customWidth="1"/>
    <col min="11785" max="11785" width="7.5" style="1" customWidth="1"/>
    <col min="11786" max="11789" width="7.625" style="1" customWidth="1"/>
    <col min="11790" max="11791" width="8.75" style="1" customWidth="1"/>
    <col min="11792" max="11792" width="7.625" style="1" customWidth="1"/>
    <col min="11793" max="11794" width="8.75" style="1" customWidth="1"/>
    <col min="11795" max="11795" width="9.125" style="1" customWidth="1"/>
    <col min="11796" max="11796" width="9.5" style="1" customWidth="1"/>
    <col min="11797" max="11798" width="7.75" style="1" customWidth="1"/>
    <col min="11799" max="12034" width="9" style="1"/>
    <col min="12035" max="12035" width="12.125" style="1" customWidth="1"/>
    <col min="12036" max="12036" width="8.625" style="1" customWidth="1"/>
    <col min="12037" max="12037" width="8.375" style="1" customWidth="1"/>
    <col min="12038" max="12038" width="8.75" style="1" customWidth="1"/>
    <col min="12039" max="12039" width="7.375" style="1" customWidth="1"/>
    <col min="12040" max="12040" width="9.125" style="1" customWidth="1"/>
    <col min="12041" max="12041" width="7.5" style="1" customWidth="1"/>
    <col min="12042" max="12045" width="7.625" style="1" customWidth="1"/>
    <col min="12046" max="12047" width="8.75" style="1" customWidth="1"/>
    <col min="12048" max="12048" width="7.625" style="1" customWidth="1"/>
    <col min="12049" max="12050" width="8.75" style="1" customWidth="1"/>
    <col min="12051" max="12051" width="9.125" style="1" customWidth="1"/>
    <col min="12052" max="12052" width="9.5" style="1" customWidth="1"/>
    <col min="12053" max="12054" width="7.75" style="1" customWidth="1"/>
    <col min="12055" max="12290" width="9" style="1"/>
    <col min="12291" max="12291" width="12.125" style="1" customWidth="1"/>
    <col min="12292" max="12292" width="8.625" style="1" customWidth="1"/>
    <col min="12293" max="12293" width="8.375" style="1" customWidth="1"/>
    <col min="12294" max="12294" width="8.75" style="1" customWidth="1"/>
    <col min="12295" max="12295" width="7.375" style="1" customWidth="1"/>
    <col min="12296" max="12296" width="9.125" style="1" customWidth="1"/>
    <col min="12297" max="12297" width="7.5" style="1" customWidth="1"/>
    <col min="12298" max="12301" width="7.625" style="1" customWidth="1"/>
    <col min="12302" max="12303" width="8.75" style="1" customWidth="1"/>
    <col min="12304" max="12304" width="7.625" style="1" customWidth="1"/>
    <col min="12305" max="12306" width="8.75" style="1" customWidth="1"/>
    <col min="12307" max="12307" width="9.125" style="1" customWidth="1"/>
    <col min="12308" max="12308" width="9.5" style="1" customWidth="1"/>
    <col min="12309" max="12310" width="7.75" style="1" customWidth="1"/>
    <col min="12311" max="12546" width="9" style="1"/>
    <col min="12547" max="12547" width="12.125" style="1" customWidth="1"/>
    <col min="12548" max="12548" width="8.625" style="1" customWidth="1"/>
    <col min="12549" max="12549" width="8.375" style="1" customWidth="1"/>
    <col min="12550" max="12550" width="8.75" style="1" customWidth="1"/>
    <col min="12551" max="12551" width="7.375" style="1" customWidth="1"/>
    <col min="12552" max="12552" width="9.125" style="1" customWidth="1"/>
    <col min="12553" max="12553" width="7.5" style="1" customWidth="1"/>
    <col min="12554" max="12557" width="7.625" style="1" customWidth="1"/>
    <col min="12558" max="12559" width="8.75" style="1" customWidth="1"/>
    <col min="12560" max="12560" width="7.625" style="1" customWidth="1"/>
    <col min="12561" max="12562" width="8.75" style="1" customWidth="1"/>
    <col min="12563" max="12563" width="9.125" style="1" customWidth="1"/>
    <col min="12564" max="12564" width="9.5" style="1" customWidth="1"/>
    <col min="12565" max="12566" width="7.75" style="1" customWidth="1"/>
    <col min="12567" max="12802" width="9" style="1"/>
    <col min="12803" max="12803" width="12.125" style="1" customWidth="1"/>
    <col min="12804" max="12804" width="8.625" style="1" customWidth="1"/>
    <col min="12805" max="12805" width="8.375" style="1" customWidth="1"/>
    <col min="12806" max="12806" width="8.75" style="1" customWidth="1"/>
    <col min="12807" max="12807" width="7.375" style="1" customWidth="1"/>
    <col min="12808" max="12808" width="9.125" style="1" customWidth="1"/>
    <col min="12809" max="12809" width="7.5" style="1" customWidth="1"/>
    <col min="12810" max="12813" width="7.625" style="1" customWidth="1"/>
    <col min="12814" max="12815" width="8.75" style="1" customWidth="1"/>
    <col min="12816" max="12816" width="7.625" style="1" customWidth="1"/>
    <col min="12817" max="12818" width="8.75" style="1" customWidth="1"/>
    <col min="12819" max="12819" width="9.125" style="1" customWidth="1"/>
    <col min="12820" max="12820" width="9.5" style="1" customWidth="1"/>
    <col min="12821" max="12822" width="7.75" style="1" customWidth="1"/>
    <col min="12823" max="13058" width="9" style="1"/>
    <col min="13059" max="13059" width="12.125" style="1" customWidth="1"/>
    <col min="13060" max="13060" width="8.625" style="1" customWidth="1"/>
    <col min="13061" max="13061" width="8.375" style="1" customWidth="1"/>
    <col min="13062" max="13062" width="8.75" style="1" customWidth="1"/>
    <col min="13063" max="13063" width="7.375" style="1" customWidth="1"/>
    <col min="13064" max="13064" width="9.125" style="1" customWidth="1"/>
    <col min="13065" max="13065" width="7.5" style="1" customWidth="1"/>
    <col min="13066" max="13069" width="7.625" style="1" customWidth="1"/>
    <col min="13070" max="13071" width="8.75" style="1" customWidth="1"/>
    <col min="13072" max="13072" width="7.625" style="1" customWidth="1"/>
    <col min="13073" max="13074" width="8.75" style="1" customWidth="1"/>
    <col min="13075" max="13075" width="9.125" style="1" customWidth="1"/>
    <col min="13076" max="13076" width="9.5" style="1" customWidth="1"/>
    <col min="13077" max="13078" width="7.75" style="1" customWidth="1"/>
    <col min="13079" max="13314" width="9" style="1"/>
    <col min="13315" max="13315" width="12.125" style="1" customWidth="1"/>
    <col min="13316" max="13316" width="8.625" style="1" customWidth="1"/>
    <col min="13317" max="13317" width="8.375" style="1" customWidth="1"/>
    <col min="13318" max="13318" width="8.75" style="1" customWidth="1"/>
    <col min="13319" max="13319" width="7.375" style="1" customWidth="1"/>
    <col min="13320" max="13320" width="9.125" style="1" customWidth="1"/>
    <col min="13321" max="13321" width="7.5" style="1" customWidth="1"/>
    <col min="13322" max="13325" width="7.625" style="1" customWidth="1"/>
    <col min="13326" max="13327" width="8.75" style="1" customWidth="1"/>
    <col min="13328" max="13328" width="7.625" style="1" customWidth="1"/>
    <col min="13329" max="13330" width="8.75" style="1" customWidth="1"/>
    <col min="13331" max="13331" width="9.125" style="1" customWidth="1"/>
    <col min="13332" max="13332" width="9.5" style="1" customWidth="1"/>
    <col min="13333" max="13334" width="7.75" style="1" customWidth="1"/>
    <col min="13335" max="13570" width="9" style="1"/>
    <col min="13571" max="13571" width="12.125" style="1" customWidth="1"/>
    <col min="13572" max="13572" width="8.625" style="1" customWidth="1"/>
    <col min="13573" max="13573" width="8.375" style="1" customWidth="1"/>
    <col min="13574" max="13574" width="8.75" style="1" customWidth="1"/>
    <col min="13575" max="13575" width="7.375" style="1" customWidth="1"/>
    <col min="13576" max="13576" width="9.125" style="1" customWidth="1"/>
    <col min="13577" max="13577" width="7.5" style="1" customWidth="1"/>
    <col min="13578" max="13581" width="7.625" style="1" customWidth="1"/>
    <col min="13582" max="13583" width="8.75" style="1" customWidth="1"/>
    <col min="13584" max="13584" width="7.625" style="1" customWidth="1"/>
    <col min="13585" max="13586" width="8.75" style="1" customWidth="1"/>
    <col min="13587" max="13587" width="9.125" style="1" customWidth="1"/>
    <col min="13588" max="13588" width="9.5" style="1" customWidth="1"/>
    <col min="13589" max="13590" width="7.75" style="1" customWidth="1"/>
    <col min="13591" max="13826" width="9" style="1"/>
    <col min="13827" max="13827" width="12.125" style="1" customWidth="1"/>
    <col min="13828" max="13828" width="8.625" style="1" customWidth="1"/>
    <col min="13829" max="13829" width="8.375" style="1" customWidth="1"/>
    <col min="13830" max="13830" width="8.75" style="1" customWidth="1"/>
    <col min="13831" max="13831" width="7.375" style="1" customWidth="1"/>
    <col min="13832" max="13832" width="9.125" style="1" customWidth="1"/>
    <col min="13833" max="13833" width="7.5" style="1" customWidth="1"/>
    <col min="13834" max="13837" width="7.625" style="1" customWidth="1"/>
    <col min="13838" max="13839" width="8.75" style="1" customWidth="1"/>
    <col min="13840" max="13840" width="7.625" style="1" customWidth="1"/>
    <col min="13841" max="13842" width="8.75" style="1" customWidth="1"/>
    <col min="13843" max="13843" width="9.125" style="1" customWidth="1"/>
    <col min="13844" max="13844" width="9.5" style="1" customWidth="1"/>
    <col min="13845" max="13846" width="7.75" style="1" customWidth="1"/>
    <col min="13847" max="14082" width="9" style="1"/>
    <col min="14083" max="14083" width="12.125" style="1" customWidth="1"/>
    <col min="14084" max="14084" width="8.625" style="1" customWidth="1"/>
    <col min="14085" max="14085" width="8.375" style="1" customWidth="1"/>
    <col min="14086" max="14086" width="8.75" style="1" customWidth="1"/>
    <col min="14087" max="14087" width="7.375" style="1" customWidth="1"/>
    <col min="14088" max="14088" width="9.125" style="1" customWidth="1"/>
    <col min="14089" max="14089" width="7.5" style="1" customWidth="1"/>
    <col min="14090" max="14093" width="7.625" style="1" customWidth="1"/>
    <col min="14094" max="14095" width="8.75" style="1" customWidth="1"/>
    <col min="14096" max="14096" width="7.625" style="1" customWidth="1"/>
    <col min="14097" max="14098" width="8.75" style="1" customWidth="1"/>
    <col min="14099" max="14099" width="9.125" style="1" customWidth="1"/>
    <col min="14100" max="14100" width="9.5" style="1" customWidth="1"/>
    <col min="14101" max="14102" width="7.75" style="1" customWidth="1"/>
    <col min="14103" max="14338" width="9" style="1"/>
    <col min="14339" max="14339" width="12.125" style="1" customWidth="1"/>
    <col min="14340" max="14340" width="8.625" style="1" customWidth="1"/>
    <col min="14341" max="14341" width="8.375" style="1" customWidth="1"/>
    <col min="14342" max="14342" width="8.75" style="1" customWidth="1"/>
    <col min="14343" max="14343" width="7.375" style="1" customWidth="1"/>
    <col min="14344" max="14344" width="9.125" style="1" customWidth="1"/>
    <col min="14345" max="14345" width="7.5" style="1" customWidth="1"/>
    <col min="14346" max="14349" width="7.625" style="1" customWidth="1"/>
    <col min="14350" max="14351" width="8.75" style="1" customWidth="1"/>
    <col min="14352" max="14352" width="7.625" style="1" customWidth="1"/>
    <col min="14353" max="14354" width="8.75" style="1" customWidth="1"/>
    <col min="14355" max="14355" width="9.125" style="1" customWidth="1"/>
    <col min="14356" max="14356" width="9.5" style="1" customWidth="1"/>
    <col min="14357" max="14358" width="7.75" style="1" customWidth="1"/>
    <col min="14359" max="14594" width="9" style="1"/>
    <col min="14595" max="14595" width="12.125" style="1" customWidth="1"/>
    <col min="14596" max="14596" width="8.625" style="1" customWidth="1"/>
    <col min="14597" max="14597" width="8.375" style="1" customWidth="1"/>
    <col min="14598" max="14598" width="8.75" style="1" customWidth="1"/>
    <col min="14599" max="14599" width="7.375" style="1" customWidth="1"/>
    <col min="14600" max="14600" width="9.125" style="1" customWidth="1"/>
    <col min="14601" max="14601" width="7.5" style="1" customWidth="1"/>
    <col min="14602" max="14605" width="7.625" style="1" customWidth="1"/>
    <col min="14606" max="14607" width="8.75" style="1" customWidth="1"/>
    <col min="14608" max="14608" width="7.625" style="1" customWidth="1"/>
    <col min="14609" max="14610" width="8.75" style="1" customWidth="1"/>
    <col min="14611" max="14611" width="9.125" style="1" customWidth="1"/>
    <col min="14612" max="14612" width="9.5" style="1" customWidth="1"/>
    <col min="14613" max="14614" width="7.75" style="1" customWidth="1"/>
    <col min="14615" max="14850" width="9" style="1"/>
    <col min="14851" max="14851" width="12.125" style="1" customWidth="1"/>
    <col min="14852" max="14852" width="8.625" style="1" customWidth="1"/>
    <col min="14853" max="14853" width="8.375" style="1" customWidth="1"/>
    <col min="14854" max="14854" width="8.75" style="1" customWidth="1"/>
    <col min="14855" max="14855" width="7.375" style="1" customWidth="1"/>
    <col min="14856" max="14856" width="9.125" style="1" customWidth="1"/>
    <col min="14857" max="14857" width="7.5" style="1" customWidth="1"/>
    <col min="14858" max="14861" width="7.625" style="1" customWidth="1"/>
    <col min="14862" max="14863" width="8.75" style="1" customWidth="1"/>
    <col min="14864" max="14864" width="7.625" style="1" customWidth="1"/>
    <col min="14865" max="14866" width="8.75" style="1" customWidth="1"/>
    <col min="14867" max="14867" width="9.125" style="1" customWidth="1"/>
    <col min="14868" max="14868" width="9.5" style="1" customWidth="1"/>
    <col min="14869" max="14870" width="7.75" style="1" customWidth="1"/>
    <col min="14871" max="15106" width="9" style="1"/>
    <col min="15107" max="15107" width="12.125" style="1" customWidth="1"/>
    <col min="15108" max="15108" width="8.625" style="1" customWidth="1"/>
    <col min="15109" max="15109" width="8.375" style="1" customWidth="1"/>
    <col min="15110" max="15110" width="8.75" style="1" customWidth="1"/>
    <col min="15111" max="15111" width="7.375" style="1" customWidth="1"/>
    <col min="15112" max="15112" width="9.125" style="1" customWidth="1"/>
    <col min="15113" max="15113" width="7.5" style="1" customWidth="1"/>
    <col min="15114" max="15117" width="7.625" style="1" customWidth="1"/>
    <col min="15118" max="15119" width="8.75" style="1" customWidth="1"/>
    <col min="15120" max="15120" width="7.625" style="1" customWidth="1"/>
    <col min="15121" max="15122" width="8.75" style="1" customWidth="1"/>
    <col min="15123" max="15123" width="9.125" style="1" customWidth="1"/>
    <col min="15124" max="15124" width="9.5" style="1" customWidth="1"/>
    <col min="15125" max="15126" width="7.75" style="1" customWidth="1"/>
    <col min="15127" max="15362" width="9" style="1"/>
    <col min="15363" max="15363" width="12.125" style="1" customWidth="1"/>
    <col min="15364" max="15364" width="8.625" style="1" customWidth="1"/>
    <col min="15365" max="15365" width="8.375" style="1" customWidth="1"/>
    <col min="15366" max="15366" width="8.75" style="1" customWidth="1"/>
    <col min="15367" max="15367" width="7.375" style="1" customWidth="1"/>
    <col min="15368" max="15368" width="9.125" style="1" customWidth="1"/>
    <col min="15369" max="15369" width="7.5" style="1" customWidth="1"/>
    <col min="15370" max="15373" width="7.625" style="1" customWidth="1"/>
    <col min="15374" max="15375" width="8.75" style="1" customWidth="1"/>
    <col min="15376" max="15376" width="7.625" style="1" customWidth="1"/>
    <col min="15377" max="15378" width="8.75" style="1" customWidth="1"/>
    <col min="15379" max="15379" width="9.125" style="1" customWidth="1"/>
    <col min="15380" max="15380" width="9.5" style="1" customWidth="1"/>
    <col min="15381" max="15382" width="7.75" style="1" customWidth="1"/>
    <col min="15383" max="15618" width="9" style="1"/>
    <col min="15619" max="15619" width="12.125" style="1" customWidth="1"/>
    <col min="15620" max="15620" width="8.625" style="1" customWidth="1"/>
    <col min="15621" max="15621" width="8.375" style="1" customWidth="1"/>
    <col min="15622" max="15622" width="8.75" style="1" customWidth="1"/>
    <col min="15623" max="15623" width="7.375" style="1" customWidth="1"/>
    <col min="15624" max="15624" width="9.125" style="1" customWidth="1"/>
    <col min="15625" max="15625" width="7.5" style="1" customWidth="1"/>
    <col min="15626" max="15629" width="7.625" style="1" customWidth="1"/>
    <col min="15630" max="15631" width="8.75" style="1" customWidth="1"/>
    <col min="15632" max="15632" width="7.625" style="1" customWidth="1"/>
    <col min="15633" max="15634" width="8.75" style="1" customWidth="1"/>
    <col min="15635" max="15635" width="9.125" style="1" customWidth="1"/>
    <col min="15636" max="15636" width="9.5" style="1" customWidth="1"/>
    <col min="15637" max="15638" width="7.75" style="1" customWidth="1"/>
    <col min="15639" max="15874" width="9" style="1"/>
    <col min="15875" max="15875" width="12.125" style="1" customWidth="1"/>
    <col min="15876" max="15876" width="8.625" style="1" customWidth="1"/>
    <col min="15877" max="15877" width="8.375" style="1" customWidth="1"/>
    <col min="15878" max="15878" width="8.75" style="1" customWidth="1"/>
    <col min="15879" max="15879" width="7.375" style="1" customWidth="1"/>
    <col min="15880" max="15880" width="9.125" style="1" customWidth="1"/>
    <col min="15881" max="15881" width="7.5" style="1" customWidth="1"/>
    <col min="15882" max="15885" width="7.625" style="1" customWidth="1"/>
    <col min="15886" max="15887" width="8.75" style="1" customWidth="1"/>
    <col min="15888" max="15888" width="7.625" style="1" customWidth="1"/>
    <col min="15889" max="15890" width="8.75" style="1" customWidth="1"/>
    <col min="15891" max="15891" width="9.125" style="1" customWidth="1"/>
    <col min="15892" max="15892" width="9.5" style="1" customWidth="1"/>
    <col min="15893" max="15894" width="7.75" style="1" customWidth="1"/>
    <col min="15895" max="16130" width="9" style="1"/>
    <col min="16131" max="16131" width="12.125" style="1" customWidth="1"/>
    <col min="16132" max="16132" width="8.625" style="1" customWidth="1"/>
    <col min="16133" max="16133" width="8.375" style="1" customWidth="1"/>
    <col min="16134" max="16134" width="8.75" style="1" customWidth="1"/>
    <col min="16135" max="16135" width="7.375" style="1" customWidth="1"/>
    <col min="16136" max="16136" width="9.125" style="1" customWidth="1"/>
    <col min="16137" max="16137" width="7.5" style="1" customWidth="1"/>
    <col min="16138" max="16141" width="7.625" style="1" customWidth="1"/>
    <col min="16142" max="16143" width="8.75" style="1" customWidth="1"/>
    <col min="16144" max="16144" width="7.625" style="1" customWidth="1"/>
    <col min="16145" max="16146" width="8.75" style="1" customWidth="1"/>
    <col min="16147" max="16147" width="9.125" style="1" customWidth="1"/>
    <col min="16148" max="16148" width="9.5" style="1" customWidth="1"/>
    <col min="16149" max="16150" width="7.75" style="1" customWidth="1"/>
    <col min="16151" max="16384" width="9" style="1"/>
  </cols>
  <sheetData>
    <row r="1" spans="1:47" ht="20.100000000000001" customHeight="1">
      <c r="A1" s="440" t="s">
        <v>273</v>
      </c>
      <c r="B1" s="440"/>
      <c r="C1" s="354"/>
      <c r="D1" s="354"/>
      <c r="E1" s="354"/>
      <c r="F1" s="354"/>
      <c r="G1" s="354"/>
      <c r="H1" s="354"/>
      <c r="I1" s="354"/>
      <c r="J1" s="354"/>
      <c r="K1" s="354"/>
    </row>
    <row r="2" spans="1:47" ht="15" customHeight="1"/>
    <row r="3" spans="1:47" s="2" customFormat="1" ht="20.100000000000001" customHeight="1">
      <c r="A3" s="23" t="s">
        <v>548</v>
      </c>
      <c r="B3" s="23" t="s">
        <v>59</v>
      </c>
      <c r="C3" s="23"/>
      <c r="D3" s="23" t="s">
        <v>59</v>
      </c>
      <c r="E3" s="23" t="s">
        <v>59</v>
      </c>
      <c r="F3" s="23"/>
      <c r="G3" s="23" t="s">
        <v>59</v>
      </c>
      <c r="H3" s="23" t="s">
        <v>59</v>
      </c>
      <c r="I3" s="23" t="s">
        <v>59</v>
      </c>
      <c r="J3" s="23" t="s">
        <v>59</v>
      </c>
      <c r="K3" s="23" t="s">
        <v>59</v>
      </c>
      <c r="L3" s="23" t="s">
        <v>59</v>
      </c>
      <c r="M3" s="23" t="s">
        <v>60</v>
      </c>
      <c r="N3" s="23"/>
      <c r="O3" s="23"/>
      <c r="P3" s="23" t="s">
        <v>59</v>
      </c>
      <c r="Q3" s="23"/>
      <c r="R3" s="23"/>
      <c r="S3" s="23"/>
    </row>
    <row r="4" spans="1:47" s="2" customFormat="1" ht="20.100000000000001" customHeight="1">
      <c r="A4" s="457" t="s">
        <v>644</v>
      </c>
      <c r="B4" s="459" t="s">
        <v>614</v>
      </c>
      <c r="C4" s="460" t="s">
        <v>274</v>
      </c>
      <c r="D4" s="461"/>
      <c r="E4" s="461"/>
      <c r="F4" s="461"/>
      <c r="G4" s="461"/>
      <c r="H4" s="461"/>
      <c r="I4" s="461"/>
      <c r="J4" s="461"/>
      <c r="K4" s="461"/>
      <c r="L4" s="461"/>
      <c r="M4" s="457"/>
      <c r="N4" s="451" t="s">
        <v>275</v>
      </c>
      <c r="O4" s="453" t="s">
        <v>612</v>
      </c>
      <c r="P4" s="453" t="s">
        <v>276</v>
      </c>
      <c r="Q4" s="455" t="s">
        <v>277</v>
      </c>
      <c r="R4" s="462"/>
      <c r="S4" s="455" t="s">
        <v>613</v>
      </c>
      <c r="T4" s="456"/>
    </row>
    <row r="5" spans="1:47" s="2" customFormat="1" ht="21" customHeight="1">
      <c r="A5" s="458"/>
      <c r="B5" s="451"/>
      <c r="C5" s="24"/>
      <c r="D5" s="398" t="s">
        <v>61</v>
      </c>
      <c r="E5" s="25" t="s">
        <v>278</v>
      </c>
      <c r="F5" s="25" t="s">
        <v>279</v>
      </c>
      <c r="G5" s="25" t="s">
        <v>280</v>
      </c>
      <c r="H5" s="25" t="s">
        <v>281</v>
      </c>
      <c r="I5" s="25" t="s">
        <v>282</v>
      </c>
      <c r="J5" s="25" t="s">
        <v>283</v>
      </c>
      <c r="K5" s="25" t="s">
        <v>284</v>
      </c>
      <c r="L5" s="25" t="s">
        <v>285</v>
      </c>
      <c r="M5" s="25" t="s">
        <v>286</v>
      </c>
      <c r="N5" s="452"/>
      <c r="O5" s="454"/>
      <c r="P5" s="454"/>
      <c r="Q5" s="26" t="s">
        <v>287</v>
      </c>
      <c r="R5" s="26" t="s">
        <v>288</v>
      </c>
      <c r="S5" s="26" t="s">
        <v>287</v>
      </c>
      <c r="T5" s="27" t="s">
        <v>288</v>
      </c>
    </row>
    <row r="6" spans="1:47" s="9" customFormat="1" ht="24.95" customHeight="1">
      <c r="A6" s="201" t="s">
        <v>289</v>
      </c>
      <c r="B6" s="372">
        <v>271</v>
      </c>
      <c r="C6" s="171">
        <f>SUM(D6:M6)</f>
        <v>271</v>
      </c>
      <c r="D6" s="377">
        <v>0</v>
      </c>
      <c r="E6" s="171">
        <v>0</v>
      </c>
      <c r="F6" s="171">
        <v>0</v>
      </c>
      <c r="G6" s="171">
        <v>1</v>
      </c>
      <c r="H6" s="171">
        <v>3</v>
      </c>
      <c r="I6" s="171">
        <v>13</v>
      </c>
      <c r="J6" s="171">
        <v>11</v>
      </c>
      <c r="K6" s="171">
        <v>33</v>
      </c>
      <c r="L6" s="171">
        <v>72</v>
      </c>
      <c r="M6" s="171">
        <v>138</v>
      </c>
      <c r="N6" s="203">
        <v>0</v>
      </c>
      <c r="O6" s="203">
        <v>0</v>
      </c>
      <c r="P6" s="203">
        <v>0</v>
      </c>
      <c r="Q6" s="171">
        <v>8</v>
      </c>
      <c r="R6" s="171">
        <v>144</v>
      </c>
      <c r="S6" s="171">
        <v>4</v>
      </c>
      <c r="T6" s="172">
        <v>91</v>
      </c>
    </row>
    <row r="7" spans="1:47" s="9" customFormat="1" ht="24.95" customHeight="1">
      <c r="A7" s="168" t="s">
        <v>290</v>
      </c>
      <c r="B7" s="373">
        <v>281</v>
      </c>
      <c r="C7" s="205">
        <f t="shared" ref="C7:C11" si="0">SUM(D7:M7)</f>
        <v>279</v>
      </c>
      <c r="D7" s="378">
        <v>0</v>
      </c>
      <c r="E7" s="205">
        <v>0</v>
      </c>
      <c r="F7" s="205">
        <v>0</v>
      </c>
      <c r="G7" s="205">
        <v>1</v>
      </c>
      <c r="H7" s="205">
        <v>3</v>
      </c>
      <c r="I7" s="205">
        <v>13</v>
      </c>
      <c r="J7" s="205">
        <v>11</v>
      </c>
      <c r="K7" s="205">
        <v>33</v>
      </c>
      <c r="L7" s="205">
        <v>72</v>
      </c>
      <c r="M7" s="205">
        <v>146</v>
      </c>
      <c r="N7" s="206">
        <v>0</v>
      </c>
      <c r="O7" s="206">
        <v>0</v>
      </c>
      <c r="P7" s="206">
        <v>0</v>
      </c>
      <c r="Q7" s="205">
        <v>8</v>
      </c>
      <c r="R7" s="205">
        <v>140</v>
      </c>
      <c r="S7" s="205">
        <v>4</v>
      </c>
      <c r="T7" s="207">
        <v>94</v>
      </c>
    </row>
    <row r="8" spans="1:47" s="2" customFormat="1" ht="24.95" customHeight="1">
      <c r="A8" s="202" t="s">
        <v>291</v>
      </c>
      <c r="B8" s="374">
        <v>281</v>
      </c>
      <c r="C8" s="205">
        <f t="shared" si="0"/>
        <v>281</v>
      </c>
      <c r="D8" s="379">
        <v>0</v>
      </c>
      <c r="E8" s="208">
        <v>0</v>
      </c>
      <c r="F8" s="208">
        <v>0</v>
      </c>
      <c r="G8" s="208">
        <v>1</v>
      </c>
      <c r="H8" s="208">
        <v>3</v>
      </c>
      <c r="I8" s="208">
        <v>15</v>
      </c>
      <c r="J8" s="208">
        <v>11</v>
      </c>
      <c r="K8" s="208">
        <v>33</v>
      </c>
      <c r="L8" s="208">
        <v>72</v>
      </c>
      <c r="M8" s="208">
        <v>146</v>
      </c>
      <c r="N8" s="208">
        <v>0</v>
      </c>
      <c r="O8" s="208">
        <v>0</v>
      </c>
      <c r="P8" s="208">
        <v>0</v>
      </c>
      <c r="Q8" s="208">
        <v>8</v>
      </c>
      <c r="R8" s="208">
        <v>165</v>
      </c>
      <c r="S8" s="208">
        <v>4</v>
      </c>
      <c r="T8" s="209">
        <v>95</v>
      </c>
    </row>
    <row r="9" spans="1:47" s="2" customFormat="1" ht="24.95" customHeight="1">
      <c r="A9" s="202" t="s">
        <v>292</v>
      </c>
      <c r="B9" s="374">
        <v>278</v>
      </c>
      <c r="C9" s="205">
        <f t="shared" si="0"/>
        <v>278</v>
      </c>
      <c r="D9" s="379">
        <v>0</v>
      </c>
      <c r="E9" s="208">
        <v>0</v>
      </c>
      <c r="F9" s="208">
        <v>0</v>
      </c>
      <c r="G9" s="208">
        <v>1</v>
      </c>
      <c r="H9" s="208">
        <v>3</v>
      </c>
      <c r="I9" s="208">
        <v>18</v>
      </c>
      <c r="J9" s="208">
        <v>11</v>
      </c>
      <c r="K9" s="208">
        <v>32</v>
      </c>
      <c r="L9" s="208">
        <v>72</v>
      </c>
      <c r="M9" s="208">
        <v>141</v>
      </c>
      <c r="N9" s="208">
        <v>0</v>
      </c>
      <c r="O9" s="208">
        <v>0</v>
      </c>
      <c r="P9" s="208">
        <v>0</v>
      </c>
      <c r="Q9" s="208">
        <v>8</v>
      </c>
      <c r="R9" s="208">
        <v>170</v>
      </c>
      <c r="S9" s="208">
        <v>4</v>
      </c>
      <c r="T9" s="209">
        <v>90</v>
      </c>
      <c r="U9" s="3"/>
      <c r="V9" s="3"/>
      <c r="W9" s="3"/>
      <c r="X9" s="3"/>
      <c r="Y9" s="3"/>
      <c r="Z9" s="3"/>
      <c r="AA9" s="3"/>
      <c r="AB9" s="3"/>
      <c r="AC9" s="3"/>
      <c r="AD9" s="3"/>
      <c r="AE9" s="3"/>
      <c r="AF9" s="3"/>
      <c r="AG9" s="3"/>
      <c r="AH9" s="3"/>
      <c r="AI9" s="3"/>
      <c r="AJ9" s="29"/>
      <c r="AK9" s="29"/>
      <c r="AL9" s="29"/>
      <c r="AM9" s="29"/>
      <c r="AN9" s="29"/>
      <c r="AO9" s="29"/>
      <c r="AP9" s="29"/>
      <c r="AQ9" s="29"/>
      <c r="AR9" s="29"/>
      <c r="AS9" s="29"/>
      <c r="AT9" s="29"/>
      <c r="AU9" s="29"/>
    </row>
    <row r="10" spans="1:47" s="2" customFormat="1" ht="24.95" customHeight="1">
      <c r="A10" s="202" t="s">
        <v>293</v>
      </c>
      <c r="B10" s="375">
        <v>278</v>
      </c>
      <c r="C10" s="205">
        <f t="shared" si="0"/>
        <v>278</v>
      </c>
      <c r="D10" s="380">
        <v>0</v>
      </c>
      <c r="E10" s="206">
        <v>0</v>
      </c>
      <c r="F10" s="206">
        <v>0</v>
      </c>
      <c r="G10" s="177">
        <v>1</v>
      </c>
      <c r="H10" s="177">
        <v>3</v>
      </c>
      <c r="I10" s="177">
        <v>19</v>
      </c>
      <c r="J10" s="177">
        <v>14</v>
      </c>
      <c r="K10" s="177">
        <v>32</v>
      </c>
      <c r="L10" s="177">
        <v>72</v>
      </c>
      <c r="M10" s="177">
        <v>137</v>
      </c>
      <c r="N10" s="208">
        <v>0</v>
      </c>
      <c r="O10" s="177">
        <v>0</v>
      </c>
      <c r="P10" s="177">
        <v>0</v>
      </c>
      <c r="Q10" s="206">
        <v>8</v>
      </c>
      <c r="R10" s="206">
        <v>168</v>
      </c>
      <c r="S10" s="206">
        <v>4</v>
      </c>
      <c r="T10" s="211">
        <v>97</v>
      </c>
      <c r="U10" s="3"/>
      <c r="V10" s="3"/>
      <c r="W10" s="3"/>
      <c r="X10" s="3"/>
      <c r="Y10" s="3"/>
      <c r="Z10" s="3"/>
      <c r="AA10" s="3"/>
      <c r="AB10" s="3"/>
      <c r="AC10" s="3"/>
      <c r="AD10" s="3"/>
      <c r="AE10" s="3"/>
      <c r="AF10" s="3"/>
      <c r="AG10" s="3"/>
      <c r="AH10" s="3"/>
      <c r="AI10" s="3"/>
      <c r="AJ10" s="29"/>
      <c r="AK10" s="29"/>
      <c r="AL10" s="29"/>
      <c r="AM10" s="29"/>
      <c r="AN10" s="29"/>
      <c r="AO10" s="29"/>
      <c r="AP10" s="29"/>
      <c r="AQ10" s="29"/>
      <c r="AR10" s="29"/>
      <c r="AS10" s="29"/>
      <c r="AT10" s="29"/>
      <c r="AU10" s="29"/>
    </row>
    <row r="11" spans="1:47" s="2" customFormat="1" ht="24.95" customHeight="1">
      <c r="A11" s="166" t="s">
        <v>294</v>
      </c>
      <c r="B11" s="376">
        <f t="shared" ref="B11" si="1">SUM(C11+O11+N11+P11)</f>
        <v>290</v>
      </c>
      <c r="C11" s="387">
        <f t="shared" si="0"/>
        <v>290</v>
      </c>
      <c r="D11" s="381">
        <v>0</v>
      </c>
      <c r="E11" s="213">
        <v>0</v>
      </c>
      <c r="F11" s="213">
        <v>0</v>
      </c>
      <c r="G11" s="214">
        <v>1</v>
      </c>
      <c r="H11" s="214">
        <v>3</v>
      </c>
      <c r="I11" s="214">
        <v>19</v>
      </c>
      <c r="J11" s="214">
        <v>14</v>
      </c>
      <c r="K11" s="214">
        <v>32</v>
      </c>
      <c r="L11" s="214">
        <v>72</v>
      </c>
      <c r="M11" s="214">
        <v>149</v>
      </c>
      <c r="N11" s="214">
        <v>0</v>
      </c>
      <c r="O11" s="213">
        <v>0</v>
      </c>
      <c r="P11" s="213">
        <v>0</v>
      </c>
      <c r="Q11" s="213">
        <v>7</v>
      </c>
      <c r="R11" s="213">
        <v>138</v>
      </c>
      <c r="S11" s="213">
        <v>4</v>
      </c>
      <c r="T11" s="215">
        <v>93</v>
      </c>
      <c r="U11" s="4"/>
      <c r="V11" s="4"/>
      <c r="W11" s="4"/>
      <c r="X11" s="4"/>
      <c r="Y11" s="3"/>
      <c r="Z11" s="3"/>
      <c r="AA11" s="3"/>
      <c r="AB11" s="3"/>
      <c r="AC11" s="3"/>
      <c r="AD11" s="3"/>
      <c r="AE11" s="3"/>
      <c r="AF11" s="3"/>
      <c r="AG11" s="3"/>
      <c r="AH11" s="3"/>
      <c r="AI11" s="3"/>
      <c r="AJ11" s="29"/>
      <c r="AK11" s="29"/>
      <c r="AL11" s="29"/>
      <c r="AM11" s="29"/>
      <c r="AN11" s="29"/>
      <c r="AO11" s="29"/>
      <c r="AP11" s="29"/>
      <c r="AQ11" s="29"/>
      <c r="AR11" s="29"/>
      <c r="AS11" s="29"/>
      <c r="AT11" s="29"/>
      <c r="AU11" s="29"/>
    </row>
    <row r="12" spans="1:47" s="400" customFormat="1" ht="18" customHeight="1">
      <c r="A12" s="399"/>
      <c r="B12" s="399"/>
      <c r="C12" s="399"/>
      <c r="D12" s="399"/>
      <c r="E12" s="399"/>
      <c r="F12" s="399"/>
      <c r="G12" s="399"/>
      <c r="H12" s="405"/>
      <c r="I12" s="405"/>
      <c r="J12" s="405"/>
      <c r="K12" s="405"/>
      <c r="L12" s="405"/>
      <c r="M12" s="405"/>
      <c r="N12" s="405"/>
      <c r="O12" s="4"/>
      <c r="P12" s="4"/>
      <c r="Q12" s="4"/>
      <c r="R12" s="4"/>
      <c r="S12" s="4"/>
      <c r="T12" s="4"/>
      <c r="U12" s="4"/>
      <c r="V12" s="4"/>
      <c r="W12" s="4"/>
      <c r="X12" s="4"/>
      <c r="Y12" s="3"/>
      <c r="Z12" s="3"/>
      <c r="AA12" s="3"/>
      <c r="AB12" s="3"/>
      <c r="AC12" s="3"/>
      <c r="AD12" s="3"/>
      <c r="AE12" s="3"/>
      <c r="AF12" s="3"/>
      <c r="AG12" s="3"/>
      <c r="AH12" s="3"/>
      <c r="AI12" s="3"/>
      <c r="AJ12" s="29"/>
      <c r="AK12" s="29"/>
      <c r="AL12" s="29"/>
      <c r="AM12" s="29"/>
      <c r="AN12" s="29"/>
      <c r="AO12" s="29"/>
      <c r="AP12" s="29"/>
      <c r="AQ12" s="29"/>
      <c r="AR12" s="29"/>
      <c r="AS12" s="29"/>
      <c r="AT12" s="29"/>
      <c r="AU12" s="29"/>
    </row>
    <row r="13" spans="1:47" s="2" customFormat="1" ht="15" customHeight="1">
      <c r="A13" s="450" t="s">
        <v>583</v>
      </c>
      <c r="B13" s="450"/>
      <c r="C13" s="30"/>
      <c r="D13" s="4"/>
      <c r="E13" s="4"/>
      <c r="F13" s="4"/>
      <c r="G13" s="5"/>
      <c r="H13" s="5"/>
      <c r="I13" s="5"/>
      <c r="J13" s="5"/>
      <c r="K13" s="5"/>
      <c r="L13" s="5"/>
      <c r="M13" s="5"/>
      <c r="N13" s="5"/>
      <c r="O13" s="5"/>
      <c r="P13" s="4"/>
      <c r="Q13" s="4"/>
      <c r="R13" s="4"/>
      <c r="S13" s="4"/>
      <c r="T13" s="4"/>
      <c r="U13" s="31"/>
      <c r="V13" s="31"/>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row>
    <row r="14" spans="1:47" s="32" customFormat="1" ht="17.25" customHeight="1">
      <c r="A14" s="448" t="s">
        <v>615</v>
      </c>
      <c r="B14" s="448"/>
      <c r="C14" s="448"/>
      <c r="D14" s="448"/>
      <c r="E14" s="448"/>
    </row>
    <row r="15" spans="1:47" s="2" customFormat="1" ht="17.25" customHeight="1">
      <c r="A15" s="449" t="s">
        <v>616</v>
      </c>
      <c r="B15" s="449"/>
      <c r="C15" s="449"/>
      <c r="D15" s="400"/>
      <c r="E15" s="400"/>
    </row>
    <row r="21" s="2" customFormat="1"/>
    <row r="22" s="2" customFormat="1"/>
    <row r="23" s="2" customFormat="1"/>
    <row r="24" s="2" customFormat="1"/>
    <row r="25" s="2" customFormat="1"/>
    <row r="26" s="2" customFormat="1"/>
    <row r="27" s="2" customFormat="1"/>
    <row r="28" s="2" customFormat="1"/>
    <row r="29" s="2" customFormat="1"/>
    <row r="30" s="2" customFormat="1"/>
    <row r="31" s="2" customFormat="1"/>
    <row r="32" s="2" customFormat="1"/>
    <row r="33" s="2" customFormat="1"/>
    <row r="34" s="2" customFormat="1"/>
    <row r="35" s="2" customFormat="1"/>
  </sheetData>
  <mergeCells count="12">
    <mergeCell ref="P4:P5"/>
    <mergeCell ref="S4:T4"/>
    <mergeCell ref="A4:A5"/>
    <mergeCell ref="B4:B5"/>
    <mergeCell ref="C4:M4"/>
    <mergeCell ref="O4:O5"/>
    <mergeCell ref="Q4:R4"/>
    <mergeCell ref="A14:E14"/>
    <mergeCell ref="A15:C15"/>
    <mergeCell ref="A1:B1"/>
    <mergeCell ref="A13:B13"/>
    <mergeCell ref="N4:N5"/>
  </mergeCells>
  <phoneticPr fontId="1" type="noConversion"/>
  <pageMargins left="0.35433070866141736" right="0.15748031496062992" top="0.70866141732283472" bottom="0.51181102362204722" header="0.51181102362204722" footer="0.51181102362204722"/>
  <pageSetup paperSize="9" scale="76" orientation="landscape" r:id="rId1"/>
  <headerFooter alignWithMargins="0"/>
  <ignoredErrors>
    <ignoredError sqref="C6:C11"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AE24"/>
  <sheetViews>
    <sheetView workbookViewId="0">
      <selection sqref="A1:D1"/>
    </sheetView>
  </sheetViews>
  <sheetFormatPr defaultRowHeight="13.5"/>
  <cols>
    <col min="1" max="1" width="9" style="33" customWidth="1"/>
    <col min="2" max="4" width="6.5" style="33" customWidth="1"/>
    <col min="5" max="8" width="6.625" style="33" customWidth="1"/>
    <col min="9" max="22" width="5.375" style="33" customWidth="1"/>
    <col min="23" max="31" width="6.5" style="33" customWidth="1"/>
    <col min="32" max="256" width="9" style="33"/>
    <col min="257" max="257" width="9" style="33" customWidth="1"/>
    <col min="258" max="264" width="6.5" style="33" customWidth="1"/>
    <col min="265" max="278" width="5.375" style="33" customWidth="1"/>
    <col min="279" max="287" width="6.5" style="33" customWidth="1"/>
    <col min="288" max="512" width="9" style="33"/>
    <col min="513" max="513" width="9" style="33" customWidth="1"/>
    <col min="514" max="520" width="6.5" style="33" customWidth="1"/>
    <col min="521" max="534" width="5.375" style="33" customWidth="1"/>
    <col min="535" max="543" width="6.5" style="33" customWidth="1"/>
    <col min="544" max="768" width="9" style="33"/>
    <col min="769" max="769" width="9" style="33" customWidth="1"/>
    <col min="770" max="776" width="6.5" style="33" customWidth="1"/>
    <col min="777" max="790" width="5.375" style="33" customWidth="1"/>
    <col min="791" max="799" width="6.5" style="33" customWidth="1"/>
    <col min="800" max="1024" width="9" style="33"/>
    <col min="1025" max="1025" width="9" style="33" customWidth="1"/>
    <col min="1026" max="1032" width="6.5" style="33" customWidth="1"/>
    <col min="1033" max="1046" width="5.375" style="33" customWidth="1"/>
    <col min="1047" max="1055" width="6.5" style="33" customWidth="1"/>
    <col min="1056" max="1280" width="9" style="33"/>
    <col min="1281" max="1281" width="9" style="33" customWidth="1"/>
    <col min="1282" max="1288" width="6.5" style="33" customWidth="1"/>
    <col min="1289" max="1302" width="5.375" style="33" customWidth="1"/>
    <col min="1303" max="1311" width="6.5" style="33" customWidth="1"/>
    <col min="1312" max="1536" width="9" style="33"/>
    <col min="1537" max="1537" width="9" style="33" customWidth="1"/>
    <col min="1538" max="1544" width="6.5" style="33" customWidth="1"/>
    <col min="1545" max="1558" width="5.375" style="33" customWidth="1"/>
    <col min="1559" max="1567" width="6.5" style="33" customWidth="1"/>
    <col min="1568" max="1792" width="9" style="33"/>
    <col min="1793" max="1793" width="9" style="33" customWidth="1"/>
    <col min="1794" max="1800" width="6.5" style="33" customWidth="1"/>
    <col min="1801" max="1814" width="5.375" style="33" customWidth="1"/>
    <col min="1815" max="1823" width="6.5" style="33" customWidth="1"/>
    <col min="1824" max="2048" width="9" style="33"/>
    <col min="2049" max="2049" width="9" style="33" customWidth="1"/>
    <col min="2050" max="2056" width="6.5" style="33" customWidth="1"/>
    <col min="2057" max="2070" width="5.375" style="33" customWidth="1"/>
    <col min="2071" max="2079" width="6.5" style="33" customWidth="1"/>
    <col min="2080" max="2304" width="9" style="33"/>
    <col min="2305" max="2305" width="9" style="33" customWidth="1"/>
    <col min="2306" max="2312" width="6.5" style="33" customWidth="1"/>
    <col min="2313" max="2326" width="5.375" style="33" customWidth="1"/>
    <col min="2327" max="2335" width="6.5" style="33" customWidth="1"/>
    <col min="2336" max="2560" width="9" style="33"/>
    <col min="2561" max="2561" width="9" style="33" customWidth="1"/>
    <col min="2562" max="2568" width="6.5" style="33" customWidth="1"/>
    <col min="2569" max="2582" width="5.375" style="33" customWidth="1"/>
    <col min="2583" max="2591" width="6.5" style="33" customWidth="1"/>
    <col min="2592" max="2816" width="9" style="33"/>
    <col min="2817" max="2817" width="9" style="33" customWidth="1"/>
    <col min="2818" max="2824" width="6.5" style="33" customWidth="1"/>
    <col min="2825" max="2838" width="5.375" style="33" customWidth="1"/>
    <col min="2839" max="2847" width="6.5" style="33" customWidth="1"/>
    <col min="2848" max="3072" width="9" style="33"/>
    <col min="3073" max="3073" width="9" style="33" customWidth="1"/>
    <col min="3074" max="3080" width="6.5" style="33" customWidth="1"/>
    <col min="3081" max="3094" width="5.375" style="33" customWidth="1"/>
    <col min="3095" max="3103" width="6.5" style="33" customWidth="1"/>
    <col min="3104" max="3328" width="9" style="33"/>
    <col min="3329" max="3329" width="9" style="33" customWidth="1"/>
    <col min="3330" max="3336" width="6.5" style="33" customWidth="1"/>
    <col min="3337" max="3350" width="5.375" style="33" customWidth="1"/>
    <col min="3351" max="3359" width="6.5" style="33" customWidth="1"/>
    <col min="3360" max="3584" width="9" style="33"/>
    <col min="3585" max="3585" width="9" style="33" customWidth="1"/>
    <col min="3586" max="3592" width="6.5" style="33" customWidth="1"/>
    <col min="3593" max="3606" width="5.375" style="33" customWidth="1"/>
    <col min="3607" max="3615" width="6.5" style="33" customWidth="1"/>
    <col min="3616" max="3840" width="9" style="33"/>
    <col min="3841" max="3841" width="9" style="33" customWidth="1"/>
    <col min="3842" max="3848" width="6.5" style="33" customWidth="1"/>
    <col min="3849" max="3862" width="5.375" style="33" customWidth="1"/>
    <col min="3863" max="3871" width="6.5" style="33" customWidth="1"/>
    <col min="3872" max="4096" width="9" style="33"/>
    <col min="4097" max="4097" width="9" style="33" customWidth="1"/>
    <col min="4098" max="4104" width="6.5" style="33" customWidth="1"/>
    <col min="4105" max="4118" width="5.375" style="33" customWidth="1"/>
    <col min="4119" max="4127" width="6.5" style="33" customWidth="1"/>
    <col min="4128" max="4352" width="9" style="33"/>
    <col min="4353" max="4353" width="9" style="33" customWidth="1"/>
    <col min="4354" max="4360" width="6.5" style="33" customWidth="1"/>
    <col min="4361" max="4374" width="5.375" style="33" customWidth="1"/>
    <col min="4375" max="4383" width="6.5" style="33" customWidth="1"/>
    <col min="4384" max="4608" width="9" style="33"/>
    <col min="4609" max="4609" width="9" style="33" customWidth="1"/>
    <col min="4610" max="4616" width="6.5" style="33" customWidth="1"/>
    <col min="4617" max="4630" width="5.375" style="33" customWidth="1"/>
    <col min="4631" max="4639" width="6.5" style="33" customWidth="1"/>
    <col min="4640" max="4864" width="9" style="33"/>
    <col min="4865" max="4865" width="9" style="33" customWidth="1"/>
    <col min="4866" max="4872" width="6.5" style="33" customWidth="1"/>
    <col min="4873" max="4886" width="5.375" style="33" customWidth="1"/>
    <col min="4887" max="4895" width="6.5" style="33" customWidth="1"/>
    <col min="4896" max="5120" width="9" style="33"/>
    <col min="5121" max="5121" width="9" style="33" customWidth="1"/>
    <col min="5122" max="5128" width="6.5" style="33" customWidth="1"/>
    <col min="5129" max="5142" width="5.375" style="33" customWidth="1"/>
    <col min="5143" max="5151" width="6.5" style="33" customWidth="1"/>
    <col min="5152" max="5376" width="9" style="33"/>
    <col min="5377" max="5377" width="9" style="33" customWidth="1"/>
    <col min="5378" max="5384" width="6.5" style="33" customWidth="1"/>
    <col min="5385" max="5398" width="5.375" style="33" customWidth="1"/>
    <col min="5399" max="5407" width="6.5" style="33" customWidth="1"/>
    <col min="5408" max="5632" width="9" style="33"/>
    <col min="5633" max="5633" width="9" style="33" customWidth="1"/>
    <col min="5634" max="5640" width="6.5" style="33" customWidth="1"/>
    <col min="5641" max="5654" width="5.375" style="33" customWidth="1"/>
    <col min="5655" max="5663" width="6.5" style="33" customWidth="1"/>
    <col min="5664" max="5888" width="9" style="33"/>
    <col min="5889" max="5889" width="9" style="33" customWidth="1"/>
    <col min="5890" max="5896" width="6.5" style="33" customWidth="1"/>
    <col min="5897" max="5910" width="5.375" style="33" customWidth="1"/>
    <col min="5911" max="5919" width="6.5" style="33" customWidth="1"/>
    <col min="5920" max="6144" width="9" style="33"/>
    <col min="6145" max="6145" width="9" style="33" customWidth="1"/>
    <col min="6146" max="6152" width="6.5" style="33" customWidth="1"/>
    <col min="6153" max="6166" width="5.375" style="33" customWidth="1"/>
    <col min="6167" max="6175" width="6.5" style="33" customWidth="1"/>
    <col min="6176" max="6400" width="9" style="33"/>
    <col min="6401" max="6401" width="9" style="33" customWidth="1"/>
    <col min="6402" max="6408" width="6.5" style="33" customWidth="1"/>
    <col min="6409" max="6422" width="5.375" style="33" customWidth="1"/>
    <col min="6423" max="6431" width="6.5" style="33" customWidth="1"/>
    <col min="6432" max="6656" width="9" style="33"/>
    <col min="6657" max="6657" width="9" style="33" customWidth="1"/>
    <col min="6658" max="6664" width="6.5" style="33" customWidth="1"/>
    <col min="6665" max="6678" width="5.375" style="33" customWidth="1"/>
    <col min="6679" max="6687" width="6.5" style="33" customWidth="1"/>
    <col min="6688" max="6912" width="9" style="33"/>
    <col min="6913" max="6913" width="9" style="33" customWidth="1"/>
    <col min="6914" max="6920" width="6.5" style="33" customWidth="1"/>
    <col min="6921" max="6934" width="5.375" style="33" customWidth="1"/>
    <col min="6935" max="6943" width="6.5" style="33" customWidth="1"/>
    <col min="6944" max="7168" width="9" style="33"/>
    <col min="7169" max="7169" width="9" style="33" customWidth="1"/>
    <col min="7170" max="7176" width="6.5" style="33" customWidth="1"/>
    <col min="7177" max="7190" width="5.375" style="33" customWidth="1"/>
    <col min="7191" max="7199" width="6.5" style="33" customWidth="1"/>
    <col min="7200" max="7424" width="9" style="33"/>
    <col min="7425" max="7425" width="9" style="33" customWidth="1"/>
    <col min="7426" max="7432" width="6.5" style="33" customWidth="1"/>
    <col min="7433" max="7446" width="5.375" style="33" customWidth="1"/>
    <col min="7447" max="7455" width="6.5" style="33" customWidth="1"/>
    <col min="7456" max="7680" width="9" style="33"/>
    <col min="7681" max="7681" width="9" style="33" customWidth="1"/>
    <col min="7682" max="7688" width="6.5" style="33" customWidth="1"/>
    <col min="7689" max="7702" width="5.375" style="33" customWidth="1"/>
    <col min="7703" max="7711" width="6.5" style="33" customWidth="1"/>
    <col min="7712" max="7936" width="9" style="33"/>
    <col min="7937" max="7937" width="9" style="33" customWidth="1"/>
    <col min="7938" max="7944" width="6.5" style="33" customWidth="1"/>
    <col min="7945" max="7958" width="5.375" style="33" customWidth="1"/>
    <col min="7959" max="7967" width="6.5" style="33" customWidth="1"/>
    <col min="7968" max="8192" width="9" style="33"/>
    <col min="8193" max="8193" width="9" style="33" customWidth="1"/>
    <col min="8194" max="8200" width="6.5" style="33" customWidth="1"/>
    <col min="8201" max="8214" width="5.375" style="33" customWidth="1"/>
    <col min="8215" max="8223" width="6.5" style="33" customWidth="1"/>
    <col min="8224" max="8448" width="9" style="33"/>
    <col min="8449" max="8449" width="9" style="33" customWidth="1"/>
    <col min="8450" max="8456" width="6.5" style="33" customWidth="1"/>
    <col min="8457" max="8470" width="5.375" style="33" customWidth="1"/>
    <col min="8471" max="8479" width="6.5" style="33" customWidth="1"/>
    <col min="8480" max="8704" width="9" style="33"/>
    <col min="8705" max="8705" width="9" style="33" customWidth="1"/>
    <col min="8706" max="8712" width="6.5" style="33" customWidth="1"/>
    <col min="8713" max="8726" width="5.375" style="33" customWidth="1"/>
    <col min="8727" max="8735" width="6.5" style="33" customWidth="1"/>
    <col min="8736" max="8960" width="9" style="33"/>
    <col min="8961" max="8961" width="9" style="33" customWidth="1"/>
    <col min="8962" max="8968" width="6.5" style="33" customWidth="1"/>
    <col min="8969" max="8982" width="5.375" style="33" customWidth="1"/>
    <col min="8983" max="8991" width="6.5" style="33" customWidth="1"/>
    <col min="8992" max="9216" width="9" style="33"/>
    <col min="9217" max="9217" width="9" style="33" customWidth="1"/>
    <col min="9218" max="9224" width="6.5" style="33" customWidth="1"/>
    <col min="9225" max="9238" width="5.375" style="33" customWidth="1"/>
    <col min="9239" max="9247" width="6.5" style="33" customWidth="1"/>
    <col min="9248" max="9472" width="9" style="33"/>
    <col min="9473" max="9473" width="9" style="33" customWidth="1"/>
    <col min="9474" max="9480" width="6.5" style="33" customWidth="1"/>
    <col min="9481" max="9494" width="5.375" style="33" customWidth="1"/>
    <col min="9495" max="9503" width="6.5" style="33" customWidth="1"/>
    <col min="9504" max="9728" width="9" style="33"/>
    <col min="9729" max="9729" width="9" style="33" customWidth="1"/>
    <col min="9730" max="9736" width="6.5" style="33" customWidth="1"/>
    <col min="9737" max="9750" width="5.375" style="33" customWidth="1"/>
    <col min="9751" max="9759" width="6.5" style="33" customWidth="1"/>
    <col min="9760" max="9984" width="9" style="33"/>
    <col min="9985" max="9985" width="9" style="33" customWidth="1"/>
    <col min="9986" max="9992" width="6.5" style="33" customWidth="1"/>
    <col min="9993" max="10006" width="5.375" style="33" customWidth="1"/>
    <col min="10007" max="10015" width="6.5" style="33" customWidth="1"/>
    <col min="10016" max="10240" width="9" style="33"/>
    <col min="10241" max="10241" width="9" style="33" customWidth="1"/>
    <col min="10242" max="10248" width="6.5" style="33" customWidth="1"/>
    <col min="10249" max="10262" width="5.375" style="33" customWidth="1"/>
    <col min="10263" max="10271" width="6.5" style="33" customWidth="1"/>
    <col min="10272" max="10496" width="9" style="33"/>
    <col min="10497" max="10497" width="9" style="33" customWidth="1"/>
    <col min="10498" max="10504" width="6.5" style="33" customWidth="1"/>
    <col min="10505" max="10518" width="5.375" style="33" customWidth="1"/>
    <col min="10519" max="10527" width="6.5" style="33" customWidth="1"/>
    <col min="10528" max="10752" width="9" style="33"/>
    <col min="10753" max="10753" width="9" style="33" customWidth="1"/>
    <col min="10754" max="10760" width="6.5" style="33" customWidth="1"/>
    <col min="10761" max="10774" width="5.375" style="33" customWidth="1"/>
    <col min="10775" max="10783" width="6.5" style="33" customWidth="1"/>
    <col min="10784" max="11008" width="9" style="33"/>
    <col min="11009" max="11009" width="9" style="33" customWidth="1"/>
    <col min="11010" max="11016" width="6.5" style="33" customWidth="1"/>
    <col min="11017" max="11030" width="5.375" style="33" customWidth="1"/>
    <col min="11031" max="11039" width="6.5" style="33" customWidth="1"/>
    <col min="11040" max="11264" width="9" style="33"/>
    <col min="11265" max="11265" width="9" style="33" customWidth="1"/>
    <col min="11266" max="11272" width="6.5" style="33" customWidth="1"/>
    <col min="11273" max="11286" width="5.375" style="33" customWidth="1"/>
    <col min="11287" max="11295" width="6.5" style="33" customWidth="1"/>
    <col min="11296" max="11520" width="9" style="33"/>
    <col min="11521" max="11521" width="9" style="33" customWidth="1"/>
    <col min="11522" max="11528" width="6.5" style="33" customWidth="1"/>
    <col min="11529" max="11542" width="5.375" style="33" customWidth="1"/>
    <col min="11543" max="11551" width="6.5" style="33" customWidth="1"/>
    <col min="11552" max="11776" width="9" style="33"/>
    <col min="11777" max="11777" width="9" style="33" customWidth="1"/>
    <col min="11778" max="11784" width="6.5" style="33" customWidth="1"/>
    <col min="11785" max="11798" width="5.375" style="33" customWidth="1"/>
    <col min="11799" max="11807" width="6.5" style="33" customWidth="1"/>
    <col min="11808" max="12032" width="9" style="33"/>
    <col min="12033" max="12033" width="9" style="33" customWidth="1"/>
    <col min="12034" max="12040" width="6.5" style="33" customWidth="1"/>
    <col min="12041" max="12054" width="5.375" style="33" customWidth="1"/>
    <col min="12055" max="12063" width="6.5" style="33" customWidth="1"/>
    <col min="12064" max="12288" width="9" style="33"/>
    <col min="12289" max="12289" width="9" style="33" customWidth="1"/>
    <col min="12290" max="12296" width="6.5" style="33" customWidth="1"/>
    <col min="12297" max="12310" width="5.375" style="33" customWidth="1"/>
    <col min="12311" max="12319" width="6.5" style="33" customWidth="1"/>
    <col min="12320" max="12544" width="9" style="33"/>
    <col min="12545" max="12545" width="9" style="33" customWidth="1"/>
    <col min="12546" max="12552" width="6.5" style="33" customWidth="1"/>
    <col min="12553" max="12566" width="5.375" style="33" customWidth="1"/>
    <col min="12567" max="12575" width="6.5" style="33" customWidth="1"/>
    <col min="12576" max="12800" width="9" style="33"/>
    <col min="12801" max="12801" width="9" style="33" customWidth="1"/>
    <col min="12802" max="12808" width="6.5" style="33" customWidth="1"/>
    <col min="12809" max="12822" width="5.375" style="33" customWidth="1"/>
    <col min="12823" max="12831" width="6.5" style="33" customWidth="1"/>
    <col min="12832" max="13056" width="9" style="33"/>
    <col min="13057" max="13057" width="9" style="33" customWidth="1"/>
    <col min="13058" max="13064" width="6.5" style="33" customWidth="1"/>
    <col min="13065" max="13078" width="5.375" style="33" customWidth="1"/>
    <col min="13079" max="13087" width="6.5" style="33" customWidth="1"/>
    <col min="13088" max="13312" width="9" style="33"/>
    <col min="13313" max="13313" width="9" style="33" customWidth="1"/>
    <col min="13314" max="13320" width="6.5" style="33" customWidth="1"/>
    <col min="13321" max="13334" width="5.375" style="33" customWidth="1"/>
    <col min="13335" max="13343" width="6.5" style="33" customWidth="1"/>
    <col min="13344" max="13568" width="9" style="33"/>
    <col min="13569" max="13569" width="9" style="33" customWidth="1"/>
    <col min="13570" max="13576" width="6.5" style="33" customWidth="1"/>
    <col min="13577" max="13590" width="5.375" style="33" customWidth="1"/>
    <col min="13591" max="13599" width="6.5" style="33" customWidth="1"/>
    <col min="13600" max="13824" width="9" style="33"/>
    <col min="13825" max="13825" width="9" style="33" customWidth="1"/>
    <col min="13826" max="13832" width="6.5" style="33" customWidth="1"/>
    <col min="13833" max="13846" width="5.375" style="33" customWidth="1"/>
    <col min="13847" max="13855" width="6.5" style="33" customWidth="1"/>
    <col min="13856" max="14080" width="9" style="33"/>
    <col min="14081" max="14081" width="9" style="33" customWidth="1"/>
    <col min="14082" max="14088" width="6.5" style="33" customWidth="1"/>
    <col min="14089" max="14102" width="5.375" style="33" customWidth="1"/>
    <col min="14103" max="14111" width="6.5" style="33" customWidth="1"/>
    <col min="14112" max="14336" width="9" style="33"/>
    <col min="14337" max="14337" width="9" style="33" customWidth="1"/>
    <col min="14338" max="14344" width="6.5" style="33" customWidth="1"/>
    <col min="14345" max="14358" width="5.375" style="33" customWidth="1"/>
    <col min="14359" max="14367" width="6.5" style="33" customWidth="1"/>
    <col min="14368" max="14592" width="9" style="33"/>
    <col min="14593" max="14593" width="9" style="33" customWidth="1"/>
    <col min="14594" max="14600" width="6.5" style="33" customWidth="1"/>
    <col min="14601" max="14614" width="5.375" style="33" customWidth="1"/>
    <col min="14615" max="14623" width="6.5" style="33" customWidth="1"/>
    <col min="14624" max="14848" width="9" style="33"/>
    <col min="14849" max="14849" width="9" style="33" customWidth="1"/>
    <col min="14850" max="14856" width="6.5" style="33" customWidth="1"/>
    <col min="14857" max="14870" width="5.375" style="33" customWidth="1"/>
    <col min="14871" max="14879" width="6.5" style="33" customWidth="1"/>
    <col min="14880" max="15104" width="9" style="33"/>
    <col min="15105" max="15105" width="9" style="33" customWidth="1"/>
    <col min="15106" max="15112" width="6.5" style="33" customWidth="1"/>
    <col min="15113" max="15126" width="5.375" style="33" customWidth="1"/>
    <col min="15127" max="15135" width="6.5" style="33" customWidth="1"/>
    <col min="15136" max="15360" width="9" style="33"/>
    <col min="15361" max="15361" width="9" style="33" customWidth="1"/>
    <col min="15362" max="15368" width="6.5" style="33" customWidth="1"/>
    <col min="15369" max="15382" width="5.375" style="33" customWidth="1"/>
    <col min="15383" max="15391" width="6.5" style="33" customWidth="1"/>
    <col min="15392" max="15616" width="9" style="33"/>
    <col min="15617" max="15617" width="9" style="33" customWidth="1"/>
    <col min="15618" max="15624" width="6.5" style="33" customWidth="1"/>
    <col min="15625" max="15638" width="5.375" style="33" customWidth="1"/>
    <col min="15639" max="15647" width="6.5" style="33" customWidth="1"/>
    <col min="15648" max="15872" width="9" style="33"/>
    <col min="15873" max="15873" width="9" style="33" customWidth="1"/>
    <col min="15874" max="15880" width="6.5" style="33" customWidth="1"/>
    <col min="15881" max="15894" width="5.375" style="33" customWidth="1"/>
    <col min="15895" max="15903" width="6.5" style="33" customWidth="1"/>
    <col min="15904" max="16128" width="9" style="33"/>
    <col min="16129" max="16129" width="9" style="33" customWidth="1"/>
    <col min="16130" max="16136" width="6.5" style="33" customWidth="1"/>
    <col min="16137" max="16150" width="5.375" style="33" customWidth="1"/>
    <col min="16151" max="16159" width="6.5" style="33" customWidth="1"/>
    <col min="16160" max="16384" width="9" style="33"/>
  </cols>
  <sheetData>
    <row r="1" spans="1:31" ht="20.25" customHeight="1">
      <c r="A1" s="463" t="s">
        <v>584</v>
      </c>
      <c r="B1" s="463"/>
      <c r="C1" s="463"/>
      <c r="D1" s="463"/>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
      <c r="AE1" s="35"/>
    </row>
    <row r="2" spans="1:31" ht="1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3" spans="1:31" ht="18" customHeight="1">
      <c r="A3" s="468" t="s">
        <v>556</v>
      </c>
      <c r="B3" s="468"/>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37"/>
      <c r="AE3" s="37"/>
    </row>
    <row r="4" spans="1:31" ht="24.95" customHeight="1">
      <c r="A4" s="464" t="s">
        <v>640</v>
      </c>
      <c r="B4" s="438" t="s">
        <v>295</v>
      </c>
      <c r="C4" s="465"/>
      <c r="D4" s="464"/>
      <c r="E4" s="466" t="s">
        <v>296</v>
      </c>
      <c r="F4" s="466" t="s">
        <v>297</v>
      </c>
      <c r="G4" s="466" t="s">
        <v>298</v>
      </c>
      <c r="H4" s="466" t="s">
        <v>299</v>
      </c>
      <c r="I4" s="445" t="s">
        <v>300</v>
      </c>
      <c r="J4" s="446"/>
      <c r="K4" s="446"/>
      <c r="L4" s="446"/>
      <c r="M4" s="446"/>
      <c r="N4" s="446"/>
      <c r="O4" s="446"/>
      <c r="P4" s="446"/>
      <c r="Q4" s="446"/>
      <c r="R4" s="446"/>
      <c r="S4" s="446"/>
      <c r="T4" s="446"/>
      <c r="U4" s="446"/>
      <c r="V4" s="447"/>
      <c r="W4" s="470" t="s">
        <v>301</v>
      </c>
      <c r="X4" s="471"/>
      <c r="Y4" s="441"/>
      <c r="Z4" s="470" t="s">
        <v>302</v>
      </c>
      <c r="AA4" s="471"/>
      <c r="AB4" s="441"/>
      <c r="AC4" s="445" t="s">
        <v>303</v>
      </c>
      <c r="AD4" s="446"/>
      <c r="AE4" s="446"/>
    </row>
    <row r="5" spans="1:31" ht="21" customHeight="1">
      <c r="A5" s="442"/>
      <c r="B5" s="38"/>
      <c r="C5" s="443" t="s">
        <v>304</v>
      </c>
      <c r="D5" s="443" t="s">
        <v>305</v>
      </c>
      <c r="E5" s="467"/>
      <c r="F5" s="467"/>
      <c r="G5" s="467"/>
      <c r="H5" s="467"/>
      <c r="I5" s="470" t="s">
        <v>14</v>
      </c>
      <c r="J5" s="446"/>
      <c r="K5" s="447"/>
      <c r="L5" s="466" t="s">
        <v>306</v>
      </c>
      <c r="M5" s="466" t="s">
        <v>307</v>
      </c>
      <c r="N5" s="466" t="s">
        <v>308</v>
      </c>
      <c r="O5" s="466" t="s">
        <v>309</v>
      </c>
      <c r="P5" s="466" t="s">
        <v>310</v>
      </c>
      <c r="Q5" s="466" t="s">
        <v>311</v>
      </c>
      <c r="R5" s="466" t="s">
        <v>312</v>
      </c>
      <c r="S5" s="466" t="s">
        <v>313</v>
      </c>
      <c r="T5" s="466" t="s">
        <v>314</v>
      </c>
      <c r="U5" s="466" t="s">
        <v>315</v>
      </c>
      <c r="V5" s="466" t="s">
        <v>316</v>
      </c>
      <c r="W5" s="39"/>
      <c r="X5" s="443" t="s">
        <v>317</v>
      </c>
      <c r="Y5" s="443" t="s">
        <v>318</v>
      </c>
      <c r="Z5" s="40"/>
      <c r="AA5" s="466" t="s">
        <v>319</v>
      </c>
      <c r="AB5" s="466" t="s">
        <v>320</v>
      </c>
      <c r="AC5" s="38"/>
      <c r="AD5" s="474" t="s">
        <v>321</v>
      </c>
      <c r="AE5" s="472" t="s">
        <v>322</v>
      </c>
    </row>
    <row r="6" spans="1:31" ht="24" customHeight="1">
      <c r="A6" s="442"/>
      <c r="B6" s="44"/>
      <c r="C6" s="444"/>
      <c r="D6" s="444"/>
      <c r="E6" s="467"/>
      <c r="F6" s="467"/>
      <c r="G6" s="467"/>
      <c r="H6" s="467"/>
      <c r="I6" s="45"/>
      <c r="J6" s="19" t="s">
        <v>323</v>
      </c>
      <c r="K6" s="19" t="s">
        <v>324</v>
      </c>
      <c r="L6" s="467"/>
      <c r="M6" s="467"/>
      <c r="N6" s="467"/>
      <c r="O6" s="467"/>
      <c r="P6" s="467"/>
      <c r="Q6" s="467"/>
      <c r="R6" s="467"/>
      <c r="S6" s="467"/>
      <c r="T6" s="467"/>
      <c r="U6" s="467"/>
      <c r="V6" s="467"/>
      <c r="W6" s="46"/>
      <c r="X6" s="444"/>
      <c r="Y6" s="444"/>
      <c r="Z6" s="45"/>
      <c r="AA6" s="467"/>
      <c r="AB6" s="467"/>
      <c r="AC6" s="47"/>
      <c r="AD6" s="474"/>
      <c r="AE6" s="473"/>
    </row>
    <row r="7" spans="1:31" ht="24.95" customHeight="1">
      <c r="A7" s="201" t="s">
        <v>23</v>
      </c>
      <c r="B7" s="170">
        <v>19</v>
      </c>
      <c r="C7" s="171">
        <v>0</v>
      </c>
      <c r="D7" s="171">
        <v>0</v>
      </c>
      <c r="E7" s="171">
        <v>0</v>
      </c>
      <c r="F7" s="171">
        <v>0</v>
      </c>
      <c r="G7" s="171">
        <v>0</v>
      </c>
      <c r="H7" s="171">
        <v>0</v>
      </c>
      <c r="I7" s="171">
        <v>12</v>
      </c>
      <c r="J7" s="171">
        <v>0</v>
      </c>
      <c r="K7" s="171">
        <v>0</v>
      </c>
      <c r="L7" s="171">
        <v>0</v>
      </c>
      <c r="M7" s="171">
        <v>0</v>
      </c>
      <c r="N7" s="171">
        <v>0</v>
      </c>
      <c r="O7" s="171">
        <v>3</v>
      </c>
      <c r="P7" s="171">
        <v>3</v>
      </c>
      <c r="Q7" s="171">
        <v>1</v>
      </c>
      <c r="R7" s="171">
        <v>3</v>
      </c>
      <c r="S7" s="171">
        <v>0</v>
      </c>
      <c r="T7" s="171">
        <v>2</v>
      </c>
      <c r="U7" s="171">
        <v>0</v>
      </c>
      <c r="V7" s="171">
        <v>0</v>
      </c>
      <c r="W7" s="171">
        <v>6</v>
      </c>
      <c r="X7" s="171">
        <v>0</v>
      </c>
      <c r="Y7" s="171">
        <v>0</v>
      </c>
      <c r="Z7" s="171">
        <v>1</v>
      </c>
      <c r="AA7" s="171">
        <v>0</v>
      </c>
      <c r="AB7" s="171">
        <v>0</v>
      </c>
      <c r="AC7" s="171">
        <v>0</v>
      </c>
      <c r="AD7" s="171">
        <v>0</v>
      </c>
      <c r="AE7" s="172">
        <v>0</v>
      </c>
    </row>
    <row r="8" spans="1:31" s="34" customFormat="1" ht="24.95" customHeight="1">
      <c r="A8" s="216" t="s">
        <v>89</v>
      </c>
      <c r="B8" s="218">
        <v>20</v>
      </c>
      <c r="C8" s="219">
        <v>0</v>
      </c>
      <c r="D8" s="219">
        <v>0</v>
      </c>
      <c r="E8" s="219">
        <v>1</v>
      </c>
      <c r="F8" s="219">
        <v>1</v>
      </c>
      <c r="G8" s="219">
        <v>0</v>
      </c>
      <c r="H8" s="219">
        <v>0</v>
      </c>
      <c r="I8" s="219">
        <v>16</v>
      </c>
      <c r="J8" s="219">
        <v>0</v>
      </c>
      <c r="K8" s="219">
        <v>0</v>
      </c>
      <c r="L8" s="205">
        <v>0</v>
      </c>
      <c r="M8" s="205">
        <v>0</v>
      </c>
      <c r="N8" s="205">
        <v>0</v>
      </c>
      <c r="O8" s="219">
        <v>4</v>
      </c>
      <c r="P8" s="219">
        <v>7</v>
      </c>
      <c r="Q8" s="219">
        <v>1</v>
      </c>
      <c r="R8" s="219">
        <v>0</v>
      </c>
      <c r="S8" s="219">
        <v>0</v>
      </c>
      <c r="T8" s="219">
        <v>4</v>
      </c>
      <c r="U8" s="205">
        <v>0</v>
      </c>
      <c r="V8" s="205">
        <v>0</v>
      </c>
      <c r="W8" s="219">
        <v>1</v>
      </c>
      <c r="X8" s="219">
        <v>0</v>
      </c>
      <c r="Y8" s="219">
        <v>0</v>
      </c>
      <c r="Z8" s="219">
        <v>1</v>
      </c>
      <c r="AA8" s="219">
        <v>0</v>
      </c>
      <c r="AB8" s="219">
        <v>0</v>
      </c>
      <c r="AC8" s="205">
        <v>0</v>
      </c>
      <c r="AD8" s="205">
        <v>0</v>
      </c>
      <c r="AE8" s="207">
        <v>0</v>
      </c>
    </row>
    <row r="9" spans="1:31" s="34" customFormat="1" ht="24.95" customHeight="1">
      <c r="A9" s="216" t="s">
        <v>218</v>
      </c>
      <c r="B9" s="173">
        <v>26</v>
      </c>
      <c r="C9" s="174">
        <v>0</v>
      </c>
      <c r="D9" s="174">
        <v>0</v>
      </c>
      <c r="E9" s="219">
        <v>0</v>
      </c>
      <c r="F9" s="219">
        <v>0</v>
      </c>
      <c r="G9" s="219">
        <v>0</v>
      </c>
      <c r="H9" s="219">
        <v>0</v>
      </c>
      <c r="I9" s="219">
        <v>18</v>
      </c>
      <c r="J9" s="219">
        <v>0</v>
      </c>
      <c r="K9" s="219">
        <v>0</v>
      </c>
      <c r="L9" s="174">
        <v>0</v>
      </c>
      <c r="M9" s="174">
        <v>0</v>
      </c>
      <c r="N9" s="174">
        <v>0</v>
      </c>
      <c r="O9" s="219">
        <v>4</v>
      </c>
      <c r="P9" s="219">
        <v>5</v>
      </c>
      <c r="Q9" s="219">
        <v>6</v>
      </c>
      <c r="R9" s="219">
        <v>1</v>
      </c>
      <c r="S9" s="219">
        <v>0</v>
      </c>
      <c r="T9" s="219">
        <v>2</v>
      </c>
      <c r="U9" s="174">
        <v>0</v>
      </c>
      <c r="V9" s="174">
        <v>0</v>
      </c>
      <c r="W9" s="219">
        <v>6</v>
      </c>
      <c r="X9" s="219">
        <v>0</v>
      </c>
      <c r="Y9" s="219">
        <v>0</v>
      </c>
      <c r="Z9" s="219">
        <v>2</v>
      </c>
      <c r="AA9" s="219">
        <v>0</v>
      </c>
      <c r="AB9" s="219">
        <v>0</v>
      </c>
      <c r="AC9" s="174">
        <v>0</v>
      </c>
      <c r="AD9" s="174">
        <v>0</v>
      </c>
      <c r="AE9" s="175">
        <v>0</v>
      </c>
    </row>
    <row r="10" spans="1:31" s="34" customFormat="1" ht="24.95" customHeight="1">
      <c r="A10" s="216" t="s">
        <v>219</v>
      </c>
      <c r="B10" s="173">
        <v>6</v>
      </c>
      <c r="C10" s="174">
        <v>6</v>
      </c>
      <c r="D10" s="174">
        <v>0</v>
      </c>
      <c r="E10" s="219">
        <v>0</v>
      </c>
      <c r="F10" s="219">
        <v>0</v>
      </c>
      <c r="G10" s="219">
        <v>0</v>
      </c>
      <c r="H10" s="219">
        <v>0</v>
      </c>
      <c r="I10" s="219">
        <v>4</v>
      </c>
      <c r="J10" s="219">
        <v>4</v>
      </c>
      <c r="K10" s="219">
        <v>0</v>
      </c>
      <c r="L10" s="174">
        <v>0</v>
      </c>
      <c r="M10" s="174">
        <v>0</v>
      </c>
      <c r="N10" s="174">
        <v>0</v>
      </c>
      <c r="O10" s="219">
        <v>2</v>
      </c>
      <c r="P10" s="219">
        <v>1</v>
      </c>
      <c r="Q10" s="219">
        <v>1</v>
      </c>
      <c r="R10" s="219">
        <v>0</v>
      </c>
      <c r="S10" s="219">
        <v>0</v>
      </c>
      <c r="T10" s="219">
        <v>0</v>
      </c>
      <c r="U10" s="174">
        <v>0</v>
      </c>
      <c r="V10" s="174">
        <v>0</v>
      </c>
      <c r="W10" s="219">
        <v>2</v>
      </c>
      <c r="X10" s="219">
        <v>2</v>
      </c>
      <c r="Y10" s="219">
        <v>0</v>
      </c>
      <c r="Z10" s="219">
        <v>0</v>
      </c>
      <c r="AA10" s="219">
        <v>0</v>
      </c>
      <c r="AB10" s="219">
        <v>0</v>
      </c>
      <c r="AC10" s="174">
        <v>0</v>
      </c>
      <c r="AD10" s="174">
        <v>0</v>
      </c>
      <c r="AE10" s="175">
        <v>0</v>
      </c>
    </row>
    <row r="11" spans="1:31" s="34" customFormat="1" ht="24.95" customHeight="1">
      <c r="A11" s="216" t="s">
        <v>223</v>
      </c>
      <c r="B11" s="173">
        <v>31</v>
      </c>
      <c r="C11" s="174">
        <v>25</v>
      </c>
      <c r="D11" s="174">
        <v>6</v>
      </c>
      <c r="E11" s="219">
        <v>1</v>
      </c>
      <c r="F11" s="219">
        <v>2</v>
      </c>
      <c r="G11" s="219">
        <v>0</v>
      </c>
      <c r="H11" s="219">
        <v>0</v>
      </c>
      <c r="I11" s="219">
        <v>26</v>
      </c>
      <c r="J11" s="219">
        <v>21</v>
      </c>
      <c r="K11" s="219">
        <v>5</v>
      </c>
      <c r="L11" s="174">
        <v>0</v>
      </c>
      <c r="M11" s="174">
        <v>0</v>
      </c>
      <c r="N11" s="174">
        <v>1</v>
      </c>
      <c r="O11" s="219">
        <v>3</v>
      </c>
      <c r="P11" s="219">
        <v>7</v>
      </c>
      <c r="Q11" s="219">
        <v>5</v>
      </c>
      <c r="R11" s="219">
        <v>4</v>
      </c>
      <c r="S11" s="219">
        <v>2</v>
      </c>
      <c r="T11" s="219">
        <v>4</v>
      </c>
      <c r="U11" s="174">
        <v>0</v>
      </c>
      <c r="V11" s="174">
        <v>0</v>
      </c>
      <c r="W11" s="219">
        <v>0</v>
      </c>
      <c r="X11" s="219">
        <v>0</v>
      </c>
      <c r="Y11" s="219">
        <v>0</v>
      </c>
      <c r="Z11" s="219">
        <v>2</v>
      </c>
      <c r="AA11" s="219">
        <v>1</v>
      </c>
      <c r="AB11" s="219">
        <v>1</v>
      </c>
      <c r="AC11" s="174">
        <v>0</v>
      </c>
      <c r="AD11" s="174">
        <v>0</v>
      </c>
      <c r="AE11" s="175">
        <v>0</v>
      </c>
    </row>
    <row r="12" spans="1:31" s="34" customFormat="1" ht="24.95" customHeight="1">
      <c r="A12" s="217" t="s">
        <v>325</v>
      </c>
      <c r="B12" s="220">
        <v>23</v>
      </c>
      <c r="C12" s="221">
        <v>20</v>
      </c>
      <c r="D12" s="221">
        <v>3</v>
      </c>
      <c r="E12" s="221">
        <v>0</v>
      </c>
      <c r="F12" s="221">
        <v>0</v>
      </c>
      <c r="G12" s="221">
        <v>0</v>
      </c>
      <c r="H12" s="221">
        <v>0</v>
      </c>
      <c r="I12" s="222">
        <v>22</v>
      </c>
      <c r="J12" s="222">
        <v>19</v>
      </c>
      <c r="K12" s="222">
        <v>3</v>
      </c>
      <c r="L12" s="222">
        <v>0</v>
      </c>
      <c r="M12" s="222">
        <v>0</v>
      </c>
      <c r="N12" s="222">
        <v>0</v>
      </c>
      <c r="O12" s="222">
        <v>2</v>
      </c>
      <c r="P12" s="222">
        <v>8</v>
      </c>
      <c r="Q12" s="222">
        <v>5</v>
      </c>
      <c r="R12" s="222">
        <v>4</v>
      </c>
      <c r="S12" s="222">
        <v>3</v>
      </c>
      <c r="T12" s="222">
        <v>0</v>
      </c>
      <c r="U12" s="222">
        <v>0</v>
      </c>
      <c r="V12" s="222">
        <v>0</v>
      </c>
      <c r="W12" s="222">
        <v>0</v>
      </c>
      <c r="X12" s="222">
        <v>0</v>
      </c>
      <c r="Y12" s="222">
        <v>0</v>
      </c>
      <c r="Z12" s="222">
        <v>1</v>
      </c>
      <c r="AA12" s="222">
        <v>1</v>
      </c>
      <c r="AB12" s="222">
        <v>0</v>
      </c>
      <c r="AC12" s="222">
        <v>0</v>
      </c>
      <c r="AD12" s="222">
        <v>0</v>
      </c>
      <c r="AE12" s="223">
        <v>0</v>
      </c>
    </row>
    <row r="13" spans="1:31" s="49" customFormat="1" ht="15" customHeight="1">
      <c r="A13" s="50"/>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34" customFormat="1" ht="24.95" customHeight="1">
      <c r="A14" s="224" t="s">
        <v>15</v>
      </c>
      <c r="B14" s="225">
        <v>14</v>
      </c>
      <c r="C14" s="226">
        <v>14</v>
      </c>
      <c r="D14" s="226">
        <v>0</v>
      </c>
      <c r="E14" s="226">
        <v>0</v>
      </c>
      <c r="F14" s="226">
        <v>0</v>
      </c>
      <c r="G14" s="226">
        <v>0</v>
      </c>
      <c r="H14" s="226">
        <v>0</v>
      </c>
      <c r="I14" s="226">
        <v>14</v>
      </c>
      <c r="J14" s="226">
        <v>14</v>
      </c>
      <c r="K14" s="226">
        <v>0</v>
      </c>
      <c r="L14" s="226">
        <v>0</v>
      </c>
      <c r="M14" s="226">
        <v>0</v>
      </c>
      <c r="N14" s="226">
        <v>0</v>
      </c>
      <c r="O14" s="226">
        <v>2</v>
      </c>
      <c r="P14" s="226">
        <v>7</v>
      </c>
      <c r="Q14" s="226">
        <v>0</v>
      </c>
      <c r="R14" s="226">
        <v>2</v>
      </c>
      <c r="S14" s="226">
        <v>3</v>
      </c>
      <c r="T14" s="227">
        <v>0</v>
      </c>
      <c r="U14" s="226">
        <v>0</v>
      </c>
      <c r="V14" s="226">
        <v>0</v>
      </c>
      <c r="W14" s="227">
        <v>0</v>
      </c>
      <c r="X14" s="226">
        <v>0</v>
      </c>
      <c r="Y14" s="226">
        <v>0</v>
      </c>
      <c r="Z14" s="226">
        <v>0</v>
      </c>
      <c r="AA14" s="226">
        <v>0</v>
      </c>
      <c r="AB14" s="226">
        <v>0</v>
      </c>
      <c r="AC14" s="227">
        <v>0</v>
      </c>
      <c r="AD14" s="226">
        <v>0</v>
      </c>
      <c r="AE14" s="228">
        <v>0</v>
      </c>
    </row>
    <row r="15" spans="1:31" s="34" customFormat="1" ht="24.95" customHeight="1">
      <c r="A15" s="216" t="s">
        <v>16</v>
      </c>
      <c r="B15" s="173">
        <v>1</v>
      </c>
      <c r="C15" s="219">
        <v>0</v>
      </c>
      <c r="D15" s="219">
        <v>1</v>
      </c>
      <c r="E15" s="219">
        <v>0</v>
      </c>
      <c r="F15" s="219">
        <v>0</v>
      </c>
      <c r="G15" s="219">
        <v>0</v>
      </c>
      <c r="H15" s="219">
        <v>0</v>
      </c>
      <c r="I15" s="219">
        <v>1</v>
      </c>
      <c r="J15" s="219">
        <v>0</v>
      </c>
      <c r="K15" s="219">
        <v>1</v>
      </c>
      <c r="L15" s="219">
        <v>0</v>
      </c>
      <c r="M15" s="219">
        <v>0</v>
      </c>
      <c r="N15" s="219">
        <v>0</v>
      </c>
      <c r="O15" s="219">
        <v>0</v>
      </c>
      <c r="P15" s="219">
        <v>0</v>
      </c>
      <c r="Q15" s="219">
        <v>0</v>
      </c>
      <c r="R15" s="219">
        <v>1</v>
      </c>
      <c r="S15" s="219">
        <v>0</v>
      </c>
      <c r="T15" s="174">
        <v>0</v>
      </c>
      <c r="U15" s="219">
        <v>0</v>
      </c>
      <c r="V15" s="219">
        <v>0</v>
      </c>
      <c r="W15" s="174">
        <v>0</v>
      </c>
      <c r="X15" s="219">
        <v>0</v>
      </c>
      <c r="Y15" s="219">
        <v>0</v>
      </c>
      <c r="Z15" s="219">
        <v>0</v>
      </c>
      <c r="AA15" s="219">
        <v>0</v>
      </c>
      <c r="AB15" s="219">
        <v>0</v>
      </c>
      <c r="AC15" s="174">
        <v>0</v>
      </c>
      <c r="AD15" s="219">
        <v>0</v>
      </c>
      <c r="AE15" s="229">
        <v>0</v>
      </c>
    </row>
    <row r="16" spans="1:31" s="34" customFormat="1" ht="24.95" customHeight="1">
      <c r="A16" s="216" t="s">
        <v>17</v>
      </c>
      <c r="B16" s="173">
        <v>1</v>
      </c>
      <c r="C16" s="219">
        <v>1</v>
      </c>
      <c r="D16" s="219">
        <v>0</v>
      </c>
      <c r="E16" s="219">
        <v>0</v>
      </c>
      <c r="F16" s="219">
        <v>0</v>
      </c>
      <c r="G16" s="219">
        <v>0</v>
      </c>
      <c r="H16" s="219">
        <v>0</v>
      </c>
      <c r="I16" s="219">
        <v>0</v>
      </c>
      <c r="J16" s="219">
        <v>0</v>
      </c>
      <c r="K16" s="219">
        <v>0</v>
      </c>
      <c r="L16" s="219">
        <v>0</v>
      </c>
      <c r="M16" s="219">
        <v>0</v>
      </c>
      <c r="N16" s="219">
        <v>0</v>
      </c>
      <c r="O16" s="219">
        <v>0</v>
      </c>
      <c r="P16" s="219">
        <v>0</v>
      </c>
      <c r="Q16" s="219">
        <v>0</v>
      </c>
      <c r="R16" s="219">
        <v>0</v>
      </c>
      <c r="S16" s="219">
        <v>0</v>
      </c>
      <c r="T16" s="174">
        <v>0</v>
      </c>
      <c r="U16" s="219">
        <v>0</v>
      </c>
      <c r="V16" s="219">
        <v>0</v>
      </c>
      <c r="W16" s="174">
        <v>0</v>
      </c>
      <c r="X16" s="219">
        <v>0</v>
      </c>
      <c r="Y16" s="219">
        <v>0</v>
      </c>
      <c r="Z16" s="219">
        <v>1</v>
      </c>
      <c r="AA16" s="219">
        <v>1</v>
      </c>
      <c r="AB16" s="219">
        <v>0</v>
      </c>
      <c r="AC16" s="174">
        <v>0</v>
      </c>
      <c r="AD16" s="219">
        <v>0</v>
      </c>
      <c r="AE16" s="229">
        <v>0</v>
      </c>
    </row>
    <row r="17" spans="1:31" s="34" customFormat="1" ht="24.95" customHeight="1">
      <c r="A17" s="216" t="s">
        <v>18</v>
      </c>
      <c r="B17" s="173">
        <v>0</v>
      </c>
      <c r="C17" s="219">
        <v>0</v>
      </c>
      <c r="D17" s="219">
        <v>0</v>
      </c>
      <c r="E17" s="219">
        <v>0</v>
      </c>
      <c r="F17" s="219">
        <v>0</v>
      </c>
      <c r="G17" s="219">
        <v>0</v>
      </c>
      <c r="H17" s="219">
        <v>0</v>
      </c>
      <c r="I17" s="219">
        <v>0</v>
      </c>
      <c r="J17" s="219">
        <v>0</v>
      </c>
      <c r="K17" s="219">
        <v>0</v>
      </c>
      <c r="L17" s="219">
        <v>0</v>
      </c>
      <c r="M17" s="219">
        <v>0</v>
      </c>
      <c r="N17" s="219">
        <v>0</v>
      </c>
      <c r="O17" s="219">
        <v>0</v>
      </c>
      <c r="P17" s="219">
        <v>0</v>
      </c>
      <c r="Q17" s="219">
        <v>0</v>
      </c>
      <c r="R17" s="219">
        <v>0</v>
      </c>
      <c r="S17" s="219">
        <v>0</v>
      </c>
      <c r="T17" s="174">
        <v>0</v>
      </c>
      <c r="U17" s="219">
        <v>0</v>
      </c>
      <c r="V17" s="219">
        <v>0</v>
      </c>
      <c r="W17" s="174">
        <v>0</v>
      </c>
      <c r="X17" s="219">
        <v>0</v>
      </c>
      <c r="Y17" s="219">
        <v>0</v>
      </c>
      <c r="Z17" s="219">
        <v>0</v>
      </c>
      <c r="AA17" s="219">
        <v>0</v>
      </c>
      <c r="AB17" s="219">
        <v>0</v>
      </c>
      <c r="AC17" s="174">
        <v>0</v>
      </c>
      <c r="AD17" s="219">
        <v>0</v>
      </c>
      <c r="AE17" s="229">
        <v>0</v>
      </c>
    </row>
    <row r="18" spans="1:31" s="34" customFormat="1" ht="24.95" customHeight="1">
      <c r="A18" s="216" t="s">
        <v>19</v>
      </c>
      <c r="B18" s="173">
        <v>7</v>
      </c>
      <c r="C18" s="219">
        <v>5</v>
      </c>
      <c r="D18" s="219">
        <v>2</v>
      </c>
      <c r="E18" s="219">
        <v>0</v>
      </c>
      <c r="F18" s="219">
        <v>0</v>
      </c>
      <c r="G18" s="219">
        <v>0</v>
      </c>
      <c r="H18" s="219">
        <v>0</v>
      </c>
      <c r="I18" s="219">
        <v>7</v>
      </c>
      <c r="J18" s="219">
        <v>5</v>
      </c>
      <c r="K18" s="219">
        <v>2</v>
      </c>
      <c r="L18" s="219">
        <v>0</v>
      </c>
      <c r="M18" s="219">
        <v>0</v>
      </c>
      <c r="N18" s="219">
        <v>0</v>
      </c>
      <c r="O18" s="219">
        <v>0</v>
      </c>
      <c r="P18" s="219">
        <v>1</v>
      </c>
      <c r="Q18" s="219">
        <v>5</v>
      </c>
      <c r="R18" s="219">
        <v>1</v>
      </c>
      <c r="S18" s="219">
        <v>0</v>
      </c>
      <c r="T18" s="219">
        <v>0</v>
      </c>
      <c r="U18" s="219">
        <v>0</v>
      </c>
      <c r="V18" s="219">
        <v>0</v>
      </c>
      <c r="W18" s="219">
        <v>0</v>
      </c>
      <c r="X18" s="219">
        <v>0</v>
      </c>
      <c r="Y18" s="219">
        <v>0</v>
      </c>
      <c r="Z18" s="219">
        <v>0</v>
      </c>
      <c r="AA18" s="219">
        <v>0</v>
      </c>
      <c r="AB18" s="219">
        <v>0</v>
      </c>
      <c r="AC18" s="174">
        <v>0</v>
      </c>
      <c r="AD18" s="219">
        <v>0</v>
      </c>
      <c r="AE18" s="229">
        <v>0</v>
      </c>
    </row>
    <row r="19" spans="1:31" s="34" customFormat="1" ht="24.95" customHeight="1">
      <c r="A19" s="216" t="s">
        <v>326</v>
      </c>
      <c r="B19" s="173">
        <v>0</v>
      </c>
      <c r="C19" s="219">
        <v>0</v>
      </c>
      <c r="D19" s="219">
        <v>0</v>
      </c>
      <c r="E19" s="174">
        <v>0</v>
      </c>
      <c r="F19" s="219">
        <v>0</v>
      </c>
      <c r="G19" s="219">
        <v>0</v>
      </c>
      <c r="H19" s="174">
        <v>0</v>
      </c>
      <c r="I19" s="219">
        <v>0</v>
      </c>
      <c r="J19" s="219">
        <v>0</v>
      </c>
      <c r="K19" s="174">
        <v>0</v>
      </c>
      <c r="L19" s="219">
        <v>0</v>
      </c>
      <c r="M19" s="219">
        <v>0</v>
      </c>
      <c r="N19" s="174">
        <v>0</v>
      </c>
      <c r="O19" s="219">
        <v>0</v>
      </c>
      <c r="P19" s="219">
        <v>0</v>
      </c>
      <c r="Q19" s="174">
        <v>0</v>
      </c>
      <c r="R19" s="219">
        <v>0</v>
      </c>
      <c r="S19" s="219">
        <v>0</v>
      </c>
      <c r="T19" s="174">
        <v>0</v>
      </c>
      <c r="U19" s="219">
        <v>0</v>
      </c>
      <c r="V19" s="219">
        <v>0</v>
      </c>
      <c r="W19" s="174">
        <v>0</v>
      </c>
      <c r="X19" s="219">
        <v>0</v>
      </c>
      <c r="Y19" s="219">
        <v>0</v>
      </c>
      <c r="Z19" s="174">
        <v>0</v>
      </c>
      <c r="AA19" s="219">
        <v>0</v>
      </c>
      <c r="AB19" s="219">
        <v>0</v>
      </c>
      <c r="AC19" s="174">
        <v>0</v>
      </c>
      <c r="AD19" s="219">
        <v>0</v>
      </c>
      <c r="AE19" s="229">
        <v>0</v>
      </c>
    </row>
    <row r="20" spans="1:31" s="34" customFormat="1" ht="24.95" customHeight="1">
      <c r="A20" s="216" t="s">
        <v>20</v>
      </c>
      <c r="B20" s="173">
        <v>0</v>
      </c>
      <c r="C20" s="219">
        <v>0</v>
      </c>
      <c r="D20" s="219">
        <v>0</v>
      </c>
      <c r="E20" s="174">
        <v>0</v>
      </c>
      <c r="F20" s="219">
        <v>0</v>
      </c>
      <c r="G20" s="219">
        <v>0</v>
      </c>
      <c r="H20" s="174">
        <v>0</v>
      </c>
      <c r="I20" s="219">
        <v>0</v>
      </c>
      <c r="J20" s="219">
        <v>0</v>
      </c>
      <c r="K20" s="174">
        <v>0</v>
      </c>
      <c r="L20" s="219">
        <v>0</v>
      </c>
      <c r="M20" s="219">
        <v>0</v>
      </c>
      <c r="N20" s="174">
        <v>0</v>
      </c>
      <c r="O20" s="219">
        <v>0</v>
      </c>
      <c r="P20" s="219">
        <v>0</v>
      </c>
      <c r="Q20" s="174">
        <v>0</v>
      </c>
      <c r="R20" s="219">
        <v>0</v>
      </c>
      <c r="S20" s="219">
        <v>0</v>
      </c>
      <c r="T20" s="174">
        <v>0</v>
      </c>
      <c r="U20" s="219">
        <v>0</v>
      </c>
      <c r="V20" s="219">
        <v>0</v>
      </c>
      <c r="W20" s="174">
        <v>0</v>
      </c>
      <c r="X20" s="219">
        <v>0</v>
      </c>
      <c r="Y20" s="219">
        <v>0</v>
      </c>
      <c r="Z20" s="174">
        <v>0</v>
      </c>
      <c r="AA20" s="219">
        <v>0</v>
      </c>
      <c r="AB20" s="219">
        <v>0</v>
      </c>
      <c r="AC20" s="174">
        <v>0</v>
      </c>
      <c r="AD20" s="219">
        <v>0</v>
      </c>
      <c r="AE20" s="229">
        <v>0</v>
      </c>
    </row>
    <row r="21" spans="1:31" s="34" customFormat="1" ht="24.95" customHeight="1">
      <c r="A21" s="216" t="s">
        <v>21</v>
      </c>
      <c r="B21" s="173">
        <v>0</v>
      </c>
      <c r="C21" s="219">
        <v>0</v>
      </c>
      <c r="D21" s="219">
        <v>0</v>
      </c>
      <c r="E21" s="174">
        <v>0</v>
      </c>
      <c r="F21" s="219">
        <v>0</v>
      </c>
      <c r="G21" s="219">
        <v>0</v>
      </c>
      <c r="H21" s="174">
        <v>0</v>
      </c>
      <c r="I21" s="219">
        <v>0</v>
      </c>
      <c r="J21" s="219">
        <v>0</v>
      </c>
      <c r="K21" s="174">
        <v>0</v>
      </c>
      <c r="L21" s="219">
        <v>0</v>
      </c>
      <c r="M21" s="219">
        <v>0</v>
      </c>
      <c r="N21" s="174">
        <v>0</v>
      </c>
      <c r="O21" s="219">
        <v>0</v>
      </c>
      <c r="P21" s="219">
        <v>0</v>
      </c>
      <c r="Q21" s="174">
        <v>0</v>
      </c>
      <c r="R21" s="219">
        <v>0</v>
      </c>
      <c r="S21" s="219">
        <v>0</v>
      </c>
      <c r="T21" s="174">
        <v>0</v>
      </c>
      <c r="U21" s="219">
        <v>0</v>
      </c>
      <c r="V21" s="219">
        <v>0</v>
      </c>
      <c r="W21" s="174">
        <v>0</v>
      </c>
      <c r="X21" s="219">
        <v>0</v>
      </c>
      <c r="Y21" s="219">
        <v>0</v>
      </c>
      <c r="Z21" s="174">
        <v>0</v>
      </c>
      <c r="AA21" s="219">
        <v>0</v>
      </c>
      <c r="AB21" s="219">
        <v>0</v>
      </c>
      <c r="AC21" s="174">
        <v>0</v>
      </c>
      <c r="AD21" s="219">
        <v>0</v>
      </c>
      <c r="AE21" s="229">
        <v>0</v>
      </c>
    </row>
    <row r="22" spans="1:31" s="34" customFormat="1" ht="24.95" customHeight="1">
      <c r="A22" s="217" t="s">
        <v>327</v>
      </c>
      <c r="B22" s="220">
        <v>0</v>
      </c>
      <c r="C22" s="222">
        <v>0</v>
      </c>
      <c r="D22" s="222">
        <v>0</v>
      </c>
      <c r="E22" s="221">
        <v>0</v>
      </c>
      <c r="F22" s="222">
        <v>0</v>
      </c>
      <c r="G22" s="222">
        <v>0</v>
      </c>
      <c r="H22" s="221">
        <v>0</v>
      </c>
      <c r="I22" s="222">
        <v>0</v>
      </c>
      <c r="J22" s="222">
        <v>0</v>
      </c>
      <c r="K22" s="221">
        <v>0</v>
      </c>
      <c r="L22" s="222">
        <v>0</v>
      </c>
      <c r="M22" s="222">
        <v>0</v>
      </c>
      <c r="N22" s="221">
        <v>0</v>
      </c>
      <c r="O22" s="222">
        <v>0</v>
      </c>
      <c r="P22" s="222">
        <v>0</v>
      </c>
      <c r="Q22" s="221">
        <v>0</v>
      </c>
      <c r="R22" s="222">
        <v>0</v>
      </c>
      <c r="S22" s="222">
        <v>0</v>
      </c>
      <c r="T22" s="221">
        <v>0</v>
      </c>
      <c r="U22" s="222">
        <v>0</v>
      </c>
      <c r="V22" s="222">
        <v>0</v>
      </c>
      <c r="W22" s="221">
        <v>0</v>
      </c>
      <c r="X22" s="222">
        <v>0</v>
      </c>
      <c r="Y22" s="222">
        <v>0</v>
      </c>
      <c r="Z22" s="221">
        <v>0</v>
      </c>
      <c r="AA22" s="222">
        <v>0</v>
      </c>
      <c r="AB22" s="222">
        <v>0</v>
      </c>
      <c r="AC22" s="221">
        <v>0</v>
      </c>
      <c r="AD22" s="222">
        <v>0</v>
      </c>
      <c r="AE22" s="223">
        <v>0</v>
      </c>
    </row>
    <row r="23" spans="1:31" s="34" customFormat="1" ht="1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row>
    <row r="24" spans="1:31" ht="15.75" customHeight="1">
      <c r="A24" s="469" t="s">
        <v>557</v>
      </c>
      <c r="B24" s="469"/>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row>
  </sheetData>
  <mergeCells count="33">
    <mergeCell ref="W4:Y4"/>
    <mergeCell ref="Z4:AB4"/>
    <mergeCell ref="AC4:AE4"/>
    <mergeCell ref="I5:K5"/>
    <mergeCell ref="L5:L6"/>
    <mergeCell ref="AE5:AE6"/>
    <mergeCell ref="X5:X6"/>
    <mergeCell ref="Y5:Y6"/>
    <mergeCell ref="AA5:AA6"/>
    <mergeCell ref="AB5:AB6"/>
    <mergeCell ref="AD5:AD6"/>
    <mergeCell ref="A24:B24"/>
    <mergeCell ref="M5:M6"/>
    <mergeCell ref="N5:N6"/>
    <mergeCell ref="O5:O6"/>
    <mergeCell ref="G4:G6"/>
    <mergeCell ref="H4:H6"/>
    <mergeCell ref="I4:V4"/>
    <mergeCell ref="P5:P6"/>
    <mergeCell ref="Q5:Q6"/>
    <mergeCell ref="R5:R6"/>
    <mergeCell ref="S5:S6"/>
    <mergeCell ref="T5:T6"/>
    <mergeCell ref="U5:U6"/>
    <mergeCell ref="V5:V6"/>
    <mergeCell ref="A1:D1"/>
    <mergeCell ref="A4:A6"/>
    <mergeCell ref="B4:D4"/>
    <mergeCell ref="E4:E6"/>
    <mergeCell ref="F4:F6"/>
    <mergeCell ref="A3:B3"/>
    <mergeCell ref="C5:C6"/>
    <mergeCell ref="D5:D6"/>
  </mergeCells>
  <phoneticPr fontId="1" type="noConversion"/>
  <pageMargins left="0.74803149606299213" right="0.74803149606299213" top="0.98425196850393704" bottom="0.98425196850393704" header="0.51181102362204722" footer="0.51181102362204722"/>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dimension ref="A1:AF33"/>
  <sheetViews>
    <sheetView workbookViewId="0">
      <selection sqref="A1:B1"/>
    </sheetView>
  </sheetViews>
  <sheetFormatPr defaultRowHeight="13.5"/>
  <cols>
    <col min="1" max="1" width="11.5" style="1" customWidth="1"/>
    <col min="2" max="2" width="10.75" style="1" customWidth="1"/>
    <col min="3" max="5" width="14.875" style="1" customWidth="1"/>
    <col min="6" max="7" width="7.75" style="1" customWidth="1"/>
    <col min="8" max="256" width="9" style="1"/>
    <col min="257" max="257" width="15.875" style="1" customWidth="1"/>
    <col min="258" max="261" width="14.875" style="1" customWidth="1"/>
    <col min="262" max="263" width="7.75" style="1" customWidth="1"/>
    <col min="264" max="512" width="9" style="1"/>
    <col min="513" max="513" width="15.875" style="1" customWidth="1"/>
    <col min="514" max="517" width="14.875" style="1" customWidth="1"/>
    <col min="518" max="519" width="7.75" style="1" customWidth="1"/>
    <col min="520" max="768" width="9" style="1"/>
    <col min="769" max="769" width="15.875" style="1" customWidth="1"/>
    <col min="770" max="773" width="14.875" style="1" customWidth="1"/>
    <col min="774" max="775" width="7.75" style="1" customWidth="1"/>
    <col min="776" max="1024" width="9" style="1"/>
    <col min="1025" max="1025" width="15.875" style="1" customWidth="1"/>
    <col min="1026" max="1029" width="14.875" style="1" customWidth="1"/>
    <col min="1030" max="1031" width="7.75" style="1" customWidth="1"/>
    <col min="1032" max="1280" width="9" style="1"/>
    <col min="1281" max="1281" width="15.875" style="1" customWidth="1"/>
    <col min="1282" max="1285" width="14.875" style="1" customWidth="1"/>
    <col min="1286" max="1287" width="7.75" style="1" customWidth="1"/>
    <col min="1288" max="1536" width="9" style="1"/>
    <col min="1537" max="1537" width="15.875" style="1" customWidth="1"/>
    <col min="1538" max="1541" width="14.875" style="1" customWidth="1"/>
    <col min="1542" max="1543" width="7.75" style="1" customWidth="1"/>
    <col min="1544" max="1792" width="9" style="1"/>
    <col min="1793" max="1793" width="15.875" style="1" customWidth="1"/>
    <col min="1794" max="1797" width="14.875" style="1" customWidth="1"/>
    <col min="1798" max="1799" width="7.75" style="1" customWidth="1"/>
    <col min="1800" max="2048" width="9" style="1"/>
    <col min="2049" max="2049" width="15.875" style="1" customWidth="1"/>
    <col min="2050" max="2053" width="14.875" style="1" customWidth="1"/>
    <col min="2054" max="2055" width="7.75" style="1" customWidth="1"/>
    <col min="2056" max="2304" width="9" style="1"/>
    <col min="2305" max="2305" width="15.875" style="1" customWidth="1"/>
    <col min="2306" max="2309" width="14.875" style="1" customWidth="1"/>
    <col min="2310" max="2311" width="7.75" style="1" customWidth="1"/>
    <col min="2312" max="2560" width="9" style="1"/>
    <col min="2561" max="2561" width="15.875" style="1" customWidth="1"/>
    <col min="2562" max="2565" width="14.875" style="1" customWidth="1"/>
    <col min="2566" max="2567" width="7.75" style="1" customWidth="1"/>
    <col min="2568" max="2816" width="9" style="1"/>
    <col min="2817" max="2817" width="15.875" style="1" customWidth="1"/>
    <col min="2818" max="2821" width="14.875" style="1" customWidth="1"/>
    <col min="2822" max="2823" width="7.75" style="1" customWidth="1"/>
    <col min="2824" max="3072" width="9" style="1"/>
    <col min="3073" max="3073" width="15.875" style="1" customWidth="1"/>
    <col min="3074" max="3077" width="14.875" style="1" customWidth="1"/>
    <col min="3078" max="3079" width="7.75" style="1" customWidth="1"/>
    <col min="3080" max="3328" width="9" style="1"/>
    <col min="3329" max="3329" width="15.875" style="1" customWidth="1"/>
    <col min="3330" max="3333" width="14.875" style="1" customWidth="1"/>
    <col min="3334" max="3335" width="7.75" style="1" customWidth="1"/>
    <col min="3336" max="3584" width="9" style="1"/>
    <col min="3585" max="3585" width="15.875" style="1" customWidth="1"/>
    <col min="3586" max="3589" width="14.875" style="1" customWidth="1"/>
    <col min="3590" max="3591" width="7.75" style="1" customWidth="1"/>
    <col min="3592" max="3840" width="9" style="1"/>
    <col min="3841" max="3841" width="15.875" style="1" customWidth="1"/>
    <col min="3842" max="3845" width="14.875" style="1" customWidth="1"/>
    <col min="3846" max="3847" width="7.75" style="1" customWidth="1"/>
    <col min="3848" max="4096" width="9" style="1"/>
    <col min="4097" max="4097" width="15.875" style="1" customWidth="1"/>
    <col min="4098" max="4101" width="14.875" style="1" customWidth="1"/>
    <col min="4102" max="4103" width="7.75" style="1" customWidth="1"/>
    <col min="4104" max="4352" width="9" style="1"/>
    <col min="4353" max="4353" width="15.875" style="1" customWidth="1"/>
    <col min="4354" max="4357" width="14.875" style="1" customWidth="1"/>
    <col min="4358" max="4359" width="7.75" style="1" customWidth="1"/>
    <col min="4360" max="4608" width="9" style="1"/>
    <col min="4609" max="4609" width="15.875" style="1" customWidth="1"/>
    <col min="4610" max="4613" width="14.875" style="1" customWidth="1"/>
    <col min="4614" max="4615" width="7.75" style="1" customWidth="1"/>
    <col min="4616" max="4864" width="9" style="1"/>
    <col min="4865" max="4865" width="15.875" style="1" customWidth="1"/>
    <col min="4866" max="4869" width="14.875" style="1" customWidth="1"/>
    <col min="4870" max="4871" width="7.75" style="1" customWidth="1"/>
    <col min="4872" max="5120" width="9" style="1"/>
    <col min="5121" max="5121" width="15.875" style="1" customWidth="1"/>
    <col min="5122" max="5125" width="14.875" style="1" customWidth="1"/>
    <col min="5126" max="5127" width="7.75" style="1" customWidth="1"/>
    <col min="5128" max="5376" width="9" style="1"/>
    <col min="5377" max="5377" width="15.875" style="1" customWidth="1"/>
    <col min="5378" max="5381" width="14.875" style="1" customWidth="1"/>
    <col min="5382" max="5383" width="7.75" style="1" customWidth="1"/>
    <col min="5384" max="5632" width="9" style="1"/>
    <col min="5633" max="5633" width="15.875" style="1" customWidth="1"/>
    <col min="5634" max="5637" width="14.875" style="1" customWidth="1"/>
    <col min="5638" max="5639" width="7.75" style="1" customWidth="1"/>
    <col min="5640" max="5888" width="9" style="1"/>
    <col min="5889" max="5889" width="15.875" style="1" customWidth="1"/>
    <col min="5890" max="5893" width="14.875" style="1" customWidth="1"/>
    <col min="5894" max="5895" width="7.75" style="1" customWidth="1"/>
    <col min="5896" max="6144" width="9" style="1"/>
    <col min="6145" max="6145" width="15.875" style="1" customWidth="1"/>
    <col min="6146" max="6149" width="14.875" style="1" customWidth="1"/>
    <col min="6150" max="6151" width="7.75" style="1" customWidth="1"/>
    <col min="6152" max="6400" width="9" style="1"/>
    <col min="6401" max="6401" width="15.875" style="1" customWidth="1"/>
    <col min="6402" max="6405" width="14.875" style="1" customWidth="1"/>
    <col min="6406" max="6407" width="7.75" style="1" customWidth="1"/>
    <col min="6408" max="6656" width="9" style="1"/>
    <col min="6657" max="6657" width="15.875" style="1" customWidth="1"/>
    <col min="6658" max="6661" width="14.875" style="1" customWidth="1"/>
    <col min="6662" max="6663" width="7.75" style="1" customWidth="1"/>
    <col min="6664" max="6912" width="9" style="1"/>
    <col min="6913" max="6913" width="15.875" style="1" customWidth="1"/>
    <col min="6914" max="6917" width="14.875" style="1" customWidth="1"/>
    <col min="6918" max="6919" width="7.75" style="1" customWidth="1"/>
    <col min="6920" max="7168" width="9" style="1"/>
    <col min="7169" max="7169" width="15.875" style="1" customWidth="1"/>
    <col min="7170" max="7173" width="14.875" style="1" customWidth="1"/>
    <col min="7174" max="7175" width="7.75" style="1" customWidth="1"/>
    <col min="7176" max="7424" width="9" style="1"/>
    <col min="7425" max="7425" width="15.875" style="1" customWidth="1"/>
    <col min="7426" max="7429" width="14.875" style="1" customWidth="1"/>
    <col min="7430" max="7431" width="7.75" style="1" customWidth="1"/>
    <col min="7432" max="7680" width="9" style="1"/>
    <col min="7681" max="7681" width="15.875" style="1" customWidth="1"/>
    <col min="7682" max="7685" width="14.875" style="1" customWidth="1"/>
    <col min="7686" max="7687" width="7.75" style="1" customWidth="1"/>
    <col min="7688" max="7936" width="9" style="1"/>
    <col min="7937" max="7937" width="15.875" style="1" customWidth="1"/>
    <col min="7938" max="7941" width="14.875" style="1" customWidth="1"/>
    <col min="7942" max="7943" width="7.75" style="1" customWidth="1"/>
    <col min="7944" max="8192" width="9" style="1"/>
    <col min="8193" max="8193" width="15.875" style="1" customWidth="1"/>
    <col min="8194" max="8197" width="14.875" style="1" customWidth="1"/>
    <col min="8198" max="8199" width="7.75" style="1" customWidth="1"/>
    <col min="8200" max="8448" width="9" style="1"/>
    <col min="8449" max="8449" width="15.875" style="1" customWidth="1"/>
    <col min="8450" max="8453" width="14.875" style="1" customWidth="1"/>
    <col min="8454" max="8455" width="7.75" style="1" customWidth="1"/>
    <col min="8456" max="8704" width="9" style="1"/>
    <col min="8705" max="8705" width="15.875" style="1" customWidth="1"/>
    <col min="8706" max="8709" width="14.875" style="1" customWidth="1"/>
    <col min="8710" max="8711" width="7.75" style="1" customWidth="1"/>
    <col min="8712" max="8960" width="9" style="1"/>
    <col min="8961" max="8961" width="15.875" style="1" customWidth="1"/>
    <col min="8962" max="8965" width="14.875" style="1" customWidth="1"/>
    <col min="8966" max="8967" width="7.75" style="1" customWidth="1"/>
    <col min="8968" max="9216" width="9" style="1"/>
    <col min="9217" max="9217" width="15.875" style="1" customWidth="1"/>
    <col min="9218" max="9221" width="14.875" style="1" customWidth="1"/>
    <col min="9222" max="9223" width="7.75" style="1" customWidth="1"/>
    <col min="9224" max="9472" width="9" style="1"/>
    <col min="9473" max="9473" width="15.875" style="1" customWidth="1"/>
    <col min="9474" max="9477" width="14.875" style="1" customWidth="1"/>
    <col min="9478" max="9479" width="7.75" style="1" customWidth="1"/>
    <col min="9480" max="9728" width="9" style="1"/>
    <col min="9729" max="9729" width="15.875" style="1" customWidth="1"/>
    <col min="9730" max="9733" width="14.875" style="1" customWidth="1"/>
    <col min="9734" max="9735" width="7.75" style="1" customWidth="1"/>
    <col min="9736" max="9984" width="9" style="1"/>
    <col min="9985" max="9985" width="15.875" style="1" customWidth="1"/>
    <col min="9986" max="9989" width="14.875" style="1" customWidth="1"/>
    <col min="9990" max="9991" width="7.75" style="1" customWidth="1"/>
    <col min="9992" max="10240" width="9" style="1"/>
    <col min="10241" max="10241" width="15.875" style="1" customWidth="1"/>
    <col min="10242" max="10245" width="14.875" style="1" customWidth="1"/>
    <col min="10246" max="10247" width="7.75" style="1" customWidth="1"/>
    <col min="10248" max="10496" width="9" style="1"/>
    <col min="10497" max="10497" width="15.875" style="1" customWidth="1"/>
    <col min="10498" max="10501" width="14.875" style="1" customWidth="1"/>
    <col min="10502" max="10503" width="7.75" style="1" customWidth="1"/>
    <col min="10504" max="10752" width="9" style="1"/>
    <col min="10753" max="10753" width="15.875" style="1" customWidth="1"/>
    <col min="10754" max="10757" width="14.875" style="1" customWidth="1"/>
    <col min="10758" max="10759" width="7.75" style="1" customWidth="1"/>
    <col min="10760" max="11008" width="9" style="1"/>
    <col min="11009" max="11009" width="15.875" style="1" customWidth="1"/>
    <col min="11010" max="11013" width="14.875" style="1" customWidth="1"/>
    <col min="11014" max="11015" width="7.75" style="1" customWidth="1"/>
    <col min="11016" max="11264" width="9" style="1"/>
    <col min="11265" max="11265" width="15.875" style="1" customWidth="1"/>
    <col min="11266" max="11269" width="14.875" style="1" customWidth="1"/>
    <col min="11270" max="11271" width="7.75" style="1" customWidth="1"/>
    <col min="11272" max="11520" width="9" style="1"/>
    <col min="11521" max="11521" width="15.875" style="1" customWidth="1"/>
    <col min="11522" max="11525" width="14.875" style="1" customWidth="1"/>
    <col min="11526" max="11527" width="7.75" style="1" customWidth="1"/>
    <col min="11528" max="11776" width="9" style="1"/>
    <col min="11777" max="11777" width="15.875" style="1" customWidth="1"/>
    <col min="11778" max="11781" width="14.875" style="1" customWidth="1"/>
    <col min="11782" max="11783" width="7.75" style="1" customWidth="1"/>
    <col min="11784" max="12032" width="9" style="1"/>
    <col min="12033" max="12033" width="15.875" style="1" customWidth="1"/>
    <col min="12034" max="12037" width="14.875" style="1" customWidth="1"/>
    <col min="12038" max="12039" width="7.75" style="1" customWidth="1"/>
    <col min="12040" max="12288" width="9" style="1"/>
    <col min="12289" max="12289" width="15.875" style="1" customWidth="1"/>
    <col min="12290" max="12293" width="14.875" style="1" customWidth="1"/>
    <col min="12294" max="12295" width="7.75" style="1" customWidth="1"/>
    <col min="12296" max="12544" width="9" style="1"/>
    <col min="12545" max="12545" width="15.875" style="1" customWidth="1"/>
    <col min="12546" max="12549" width="14.875" style="1" customWidth="1"/>
    <col min="12550" max="12551" width="7.75" style="1" customWidth="1"/>
    <col min="12552" max="12800" width="9" style="1"/>
    <col min="12801" max="12801" width="15.875" style="1" customWidth="1"/>
    <col min="12802" max="12805" width="14.875" style="1" customWidth="1"/>
    <col min="12806" max="12807" width="7.75" style="1" customWidth="1"/>
    <col min="12808" max="13056" width="9" style="1"/>
    <col min="13057" max="13057" width="15.875" style="1" customWidth="1"/>
    <col min="13058" max="13061" width="14.875" style="1" customWidth="1"/>
    <col min="13062" max="13063" width="7.75" style="1" customWidth="1"/>
    <col min="13064" max="13312" width="9" style="1"/>
    <col min="13313" max="13313" width="15.875" style="1" customWidth="1"/>
    <col min="13314" max="13317" width="14.875" style="1" customWidth="1"/>
    <col min="13318" max="13319" width="7.75" style="1" customWidth="1"/>
    <col min="13320" max="13568" width="9" style="1"/>
    <col min="13569" max="13569" width="15.875" style="1" customWidth="1"/>
    <col min="13570" max="13573" width="14.875" style="1" customWidth="1"/>
    <col min="13574" max="13575" width="7.75" style="1" customWidth="1"/>
    <col min="13576" max="13824" width="9" style="1"/>
    <col min="13825" max="13825" width="15.875" style="1" customWidth="1"/>
    <col min="13826" max="13829" width="14.875" style="1" customWidth="1"/>
    <col min="13830" max="13831" width="7.75" style="1" customWidth="1"/>
    <col min="13832" max="14080" width="9" style="1"/>
    <col min="14081" max="14081" width="15.875" style="1" customWidth="1"/>
    <col min="14082" max="14085" width="14.875" style="1" customWidth="1"/>
    <col min="14086" max="14087" width="7.75" style="1" customWidth="1"/>
    <col min="14088" max="14336" width="9" style="1"/>
    <col min="14337" max="14337" width="15.875" style="1" customWidth="1"/>
    <col min="14338" max="14341" width="14.875" style="1" customWidth="1"/>
    <col min="14342" max="14343" width="7.75" style="1" customWidth="1"/>
    <col min="14344" max="14592" width="9" style="1"/>
    <col min="14593" max="14593" width="15.875" style="1" customWidth="1"/>
    <col min="14594" max="14597" width="14.875" style="1" customWidth="1"/>
    <col min="14598" max="14599" width="7.75" style="1" customWidth="1"/>
    <col min="14600" max="14848" width="9" style="1"/>
    <col min="14849" max="14849" width="15.875" style="1" customWidth="1"/>
    <col min="14850" max="14853" width="14.875" style="1" customWidth="1"/>
    <col min="14854" max="14855" width="7.75" style="1" customWidth="1"/>
    <col min="14856" max="15104" width="9" style="1"/>
    <col min="15105" max="15105" width="15.875" style="1" customWidth="1"/>
    <col min="15106" max="15109" width="14.875" style="1" customWidth="1"/>
    <col min="15110" max="15111" width="7.75" style="1" customWidth="1"/>
    <col min="15112" max="15360" width="9" style="1"/>
    <col min="15361" max="15361" width="15.875" style="1" customWidth="1"/>
    <col min="15362" max="15365" width="14.875" style="1" customWidth="1"/>
    <col min="15366" max="15367" width="7.75" style="1" customWidth="1"/>
    <col min="15368" max="15616" width="9" style="1"/>
    <col min="15617" max="15617" width="15.875" style="1" customWidth="1"/>
    <col min="15618" max="15621" width="14.875" style="1" customWidth="1"/>
    <col min="15622" max="15623" width="7.75" style="1" customWidth="1"/>
    <col min="15624" max="15872" width="9" style="1"/>
    <col min="15873" max="15873" width="15.875" style="1" customWidth="1"/>
    <col min="15874" max="15877" width="14.875" style="1" customWidth="1"/>
    <col min="15878" max="15879" width="7.75" style="1" customWidth="1"/>
    <col min="15880" max="16128" width="9" style="1"/>
    <col min="16129" max="16129" width="15.875" style="1" customWidth="1"/>
    <col min="16130" max="16133" width="14.875" style="1" customWidth="1"/>
    <col min="16134" max="16135" width="7.75" style="1" customWidth="1"/>
    <col min="16136" max="16384" width="9" style="1"/>
  </cols>
  <sheetData>
    <row r="1" spans="1:32" ht="19.5" customHeight="1">
      <c r="A1" s="440" t="s">
        <v>64</v>
      </c>
      <c r="B1" s="440"/>
      <c r="C1" s="354"/>
      <c r="D1" s="354"/>
      <c r="E1" s="354"/>
      <c r="F1" s="354"/>
      <c r="G1" s="354"/>
      <c r="H1" s="354"/>
      <c r="I1" s="354"/>
      <c r="J1" s="354"/>
      <c r="K1" s="354"/>
      <c r="L1" s="354"/>
      <c r="M1" s="354"/>
      <c r="N1" s="354"/>
      <c r="O1" s="354"/>
      <c r="P1" s="354"/>
      <c r="Q1" s="354"/>
      <c r="R1" s="354"/>
      <c r="S1" s="354"/>
      <c r="T1" s="354"/>
    </row>
    <row r="2" spans="1:32" ht="15" customHeight="1"/>
    <row r="3" spans="1:32" s="2" customFormat="1" ht="18" customHeight="1">
      <c r="A3" s="23" t="s">
        <v>548</v>
      </c>
      <c r="B3" s="23"/>
      <c r="C3" s="23" t="s">
        <v>59</v>
      </c>
      <c r="D3" s="23" t="s">
        <v>59</v>
      </c>
      <c r="E3" s="23"/>
    </row>
    <row r="4" spans="1:32" s="2" customFormat="1" ht="17.25" customHeight="1">
      <c r="A4" s="457" t="s">
        <v>522</v>
      </c>
      <c r="B4" s="460" t="s">
        <v>65</v>
      </c>
      <c r="C4" s="461"/>
      <c r="D4" s="461"/>
      <c r="E4" s="461"/>
    </row>
    <row r="5" spans="1:32" s="2" customFormat="1" ht="31.5" customHeight="1">
      <c r="A5" s="458"/>
      <c r="B5" s="106"/>
      <c r="C5" s="105" t="s">
        <v>66</v>
      </c>
      <c r="D5" s="105" t="s">
        <v>67</v>
      </c>
      <c r="E5" s="108" t="s">
        <v>68</v>
      </c>
    </row>
    <row r="6" spans="1:32" s="2" customFormat="1" ht="21" customHeight="1">
      <c r="A6" s="230" t="s">
        <v>62</v>
      </c>
      <c r="B6" s="391">
        <f t="shared" ref="B6:B8" si="0">SUM(C6:E6)</f>
        <v>433</v>
      </c>
      <c r="C6" s="232">
        <v>0</v>
      </c>
      <c r="D6" s="232">
        <v>210</v>
      </c>
      <c r="E6" s="233">
        <v>223</v>
      </c>
    </row>
    <row r="7" spans="1:32" s="2" customFormat="1" ht="21" customHeight="1">
      <c r="A7" s="231" t="s">
        <v>8</v>
      </c>
      <c r="B7" s="236">
        <f t="shared" si="0"/>
        <v>436</v>
      </c>
      <c r="C7" s="234" t="s">
        <v>63</v>
      </c>
      <c r="D7" s="234">
        <v>213</v>
      </c>
      <c r="E7" s="235">
        <v>223</v>
      </c>
      <c r="F7" s="3"/>
      <c r="G7" s="3"/>
      <c r="H7" s="3"/>
      <c r="I7" s="3"/>
      <c r="J7" s="3"/>
      <c r="K7" s="3"/>
      <c r="L7" s="3"/>
      <c r="M7" s="3"/>
      <c r="N7" s="3"/>
      <c r="O7" s="3"/>
      <c r="P7" s="3"/>
      <c r="Q7" s="3"/>
      <c r="R7" s="3"/>
      <c r="S7" s="3"/>
      <c r="T7" s="3"/>
      <c r="U7" s="29"/>
      <c r="V7" s="29"/>
      <c r="W7" s="29"/>
      <c r="X7" s="29"/>
      <c r="Y7" s="29"/>
      <c r="Z7" s="29"/>
      <c r="AA7" s="29"/>
      <c r="AB7" s="29"/>
      <c r="AC7" s="29"/>
      <c r="AD7" s="29"/>
      <c r="AE7" s="29"/>
      <c r="AF7" s="29"/>
    </row>
    <row r="8" spans="1:32" s="2" customFormat="1" ht="21" customHeight="1">
      <c r="A8" s="231" t="s">
        <v>9</v>
      </c>
      <c r="B8" s="236">
        <f t="shared" si="0"/>
        <v>435</v>
      </c>
      <c r="C8" s="234">
        <v>0</v>
      </c>
      <c r="D8" s="234">
        <v>211</v>
      </c>
      <c r="E8" s="235">
        <v>224</v>
      </c>
      <c r="F8" s="3"/>
      <c r="G8" s="3"/>
      <c r="H8" s="3"/>
      <c r="I8" s="3"/>
      <c r="J8" s="3"/>
      <c r="K8" s="3"/>
      <c r="L8" s="3"/>
      <c r="M8" s="3"/>
      <c r="N8" s="3"/>
      <c r="O8" s="3"/>
      <c r="P8" s="3"/>
      <c r="Q8" s="3"/>
      <c r="R8" s="3"/>
      <c r="S8" s="3"/>
      <c r="T8" s="3"/>
      <c r="U8" s="29"/>
      <c r="V8" s="29"/>
      <c r="W8" s="29"/>
      <c r="X8" s="29"/>
      <c r="Y8" s="29"/>
      <c r="Z8" s="29"/>
      <c r="AA8" s="29"/>
      <c r="AB8" s="29"/>
      <c r="AC8" s="29"/>
      <c r="AD8" s="29"/>
      <c r="AE8" s="29"/>
      <c r="AF8" s="29"/>
    </row>
    <row r="9" spans="1:32" s="2" customFormat="1" ht="21" customHeight="1">
      <c r="A9" s="231" t="s">
        <v>217</v>
      </c>
      <c r="B9" s="236">
        <f t="shared" ref="B9:B10" si="1">SUM(C9:E9)</f>
        <v>447</v>
      </c>
      <c r="C9" s="237">
        <v>0</v>
      </c>
      <c r="D9" s="237">
        <v>222</v>
      </c>
      <c r="E9" s="238">
        <v>225</v>
      </c>
      <c r="F9" s="3"/>
      <c r="G9" s="3"/>
      <c r="H9" s="3"/>
      <c r="I9" s="3"/>
      <c r="J9" s="3"/>
      <c r="K9" s="3"/>
      <c r="L9" s="3"/>
      <c r="M9" s="3"/>
      <c r="N9" s="3"/>
      <c r="O9" s="3"/>
      <c r="P9" s="3"/>
      <c r="Q9" s="3"/>
      <c r="R9" s="3"/>
      <c r="S9" s="3"/>
      <c r="T9" s="3"/>
      <c r="U9" s="29"/>
      <c r="V9" s="29"/>
      <c r="W9" s="29"/>
      <c r="X9" s="29"/>
      <c r="Y9" s="29"/>
      <c r="Z9" s="29"/>
      <c r="AA9" s="29"/>
      <c r="AB9" s="29"/>
      <c r="AC9" s="29"/>
      <c r="AD9" s="29"/>
      <c r="AE9" s="29"/>
      <c r="AF9" s="29"/>
    </row>
    <row r="10" spans="1:32" s="2" customFormat="1" ht="21" customHeight="1">
      <c r="A10" s="166" t="s">
        <v>222</v>
      </c>
      <c r="B10" s="212">
        <f t="shared" si="1"/>
        <v>452</v>
      </c>
      <c r="C10" s="213">
        <v>0</v>
      </c>
      <c r="D10" s="213">
        <v>225</v>
      </c>
      <c r="E10" s="239">
        <v>227</v>
      </c>
      <c r="F10" s="3"/>
      <c r="G10" s="3"/>
      <c r="H10" s="3"/>
      <c r="I10" s="3"/>
      <c r="J10" s="3"/>
      <c r="K10" s="3"/>
      <c r="L10" s="3"/>
      <c r="M10" s="3"/>
      <c r="N10" s="3"/>
      <c r="O10" s="3"/>
      <c r="P10" s="3"/>
      <c r="Q10" s="3"/>
      <c r="R10" s="3"/>
      <c r="S10" s="3"/>
      <c r="T10" s="3"/>
      <c r="U10" s="29"/>
      <c r="V10" s="29"/>
      <c r="W10" s="29"/>
      <c r="X10" s="29"/>
      <c r="Y10" s="29"/>
      <c r="Z10" s="29"/>
      <c r="AA10" s="29"/>
      <c r="AB10" s="29"/>
      <c r="AC10" s="29"/>
      <c r="AD10" s="29"/>
      <c r="AE10" s="29"/>
      <c r="AF10" s="29"/>
    </row>
    <row r="11" spans="1:32" s="404" customFormat="1" ht="13.5" customHeight="1">
      <c r="A11" s="401"/>
      <c r="B11" s="401"/>
      <c r="C11" s="401"/>
      <c r="D11" s="401"/>
      <c r="E11" s="4"/>
      <c r="F11" s="3"/>
      <c r="G11" s="3"/>
      <c r="H11" s="3"/>
      <c r="I11" s="3"/>
      <c r="J11" s="3"/>
      <c r="K11" s="3"/>
      <c r="L11" s="3"/>
      <c r="M11" s="3"/>
      <c r="N11" s="3"/>
      <c r="O11" s="3"/>
      <c r="P11" s="3"/>
      <c r="Q11" s="3"/>
      <c r="R11" s="3"/>
      <c r="S11" s="3"/>
      <c r="T11" s="3"/>
      <c r="U11" s="29"/>
      <c r="V11" s="29"/>
      <c r="W11" s="29"/>
      <c r="X11" s="29"/>
      <c r="Y11" s="29"/>
      <c r="Z11" s="29"/>
      <c r="AA11" s="29"/>
      <c r="AB11" s="29"/>
      <c r="AC11" s="29"/>
      <c r="AD11" s="29"/>
      <c r="AE11" s="29"/>
      <c r="AF11" s="29"/>
    </row>
    <row r="12" spans="1:32" ht="15.75" customHeight="1">
      <c r="A12" s="475" t="s">
        <v>558</v>
      </c>
      <c r="B12" s="475"/>
    </row>
    <row r="13" spans="1:32" ht="20.100000000000001" customHeight="1"/>
    <row r="19" spans="2:6" s="2" customFormat="1">
      <c r="B19" s="3"/>
      <c r="C19" s="3"/>
      <c r="D19" s="4"/>
      <c r="E19" s="4"/>
      <c r="F19" s="4"/>
    </row>
    <row r="20" spans="2:6" s="2" customFormat="1"/>
    <row r="21" spans="2:6" s="2" customFormat="1"/>
    <row r="22" spans="2:6" s="2" customFormat="1"/>
    <row r="23" spans="2:6" s="2" customFormat="1"/>
    <row r="24" spans="2:6" s="2" customFormat="1"/>
    <row r="25" spans="2:6" s="2" customFormat="1"/>
    <row r="26" spans="2:6" s="2" customFormat="1"/>
    <row r="27" spans="2:6" s="2" customFormat="1"/>
    <row r="28" spans="2:6" s="2" customFormat="1"/>
    <row r="29" spans="2:6" s="2" customFormat="1"/>
    <row r="30" spans="2:6" s="2" customFormat="1"/>
    <row r="31" spans="2:6" s="2" customFormat="1"/>
    <row r="32" spans="2:6" s="2" customFormat="1"/>
    <row r="33" s="2" customFormat="1"/>
  </sheetData>
  <mergeCells count="4">
    <mergeCell ref="A4:A5"/>
    <mergeCell ref="B4:E4"/>
    <mergeCell ref="A1:B1"/>
    <mergeCell ref="A12:B12"/>
  </mergeCells>
  <phoneticPr fontId="1" type="noConversion"/>
  <pageMargins left="0.74803149606299213" right="0.74803149606299213" top="0.82677165354330717"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S21"/>
  <sheetViews>
    <sheetView workbookViewId="0">
      <selection sqref="A1:D1"/>
    </sheetView>
  </sheetViews>
  <sheetFormatPr defaultRowHeight="13.5"/>
  <cols>
    <col min="1" max="1" width="10" style="1" customWidth="1"/>
    <col min="2" max="2" width="9" style="1" customWidth="1"/>
    <col min="3" max="4" width="7.625" style="1" customWidth="1"/>
    <col min="5" max="5" width="7.75" style="1" customWidth="1"/>
    <col min="6" max="7" width="7.25" style="1" customWidth="1"/>
    <col min="8" max="9" width="7.375" style="1" customWidth="1"/>
    <col min="10" max="11" width="7.125" style="1" customWidth="1"/>
    <col min="12" max="14" width="7.625" style="1" customWidth="1"/>
    <col min="15" max="15" width="9.875" style="1" customWidth="1"/>
    <col min="16" max="16" width="6.875" style="1" customWidth="1"/>
    <col min="17" max="17" width="7.375" style="1" customWidth="1"/>
    <col min="18" max="18" width="9.25" style="1" customWidth="1"/>
    <col min="19" max="21" width="7.625" style="1" customWidth="1"/>
    <col min="22" max="22" width="8" style="1" customWidth="1"/>
    <col min="23" max="26" width="7.625" style="1" customWidth="1"/>
    <col min="27" max="27" width="9" style="1"/>
    <col min="28" max="38" width="7.625" style="1" customWidth="1"/>
    <col min="39" max="256" width="9" style="1"/>
    <col min="257" max="257" width="10.75" style="1" customWidth="1"/>
    <col min="258" max="258" width="9" style="1" customWidth="1"/>
    <col min="259" max="260" width="7.625" style="1" customWidth="1"/>
    <col min="261" max="261" width="7.75" style="1" customWidth="1"/>
    <col min="262" max="263" width="7.25" style="1" customWidth="1"/>
    <col min="264" max="265" width="7.375" style="1" customWidth="1"/>
    <col min="266" max="267" width="7.125" style="1" customWidth="1"/>
    <col min="268" max="270" width="7.625" style="1" customWidth="1"/>
    <col min="271" max="271" width="9.625" style="1" customWidth="1"/>
    <col min="272" max="272" width="6.875" style="1" customWidth="1"/>
    <col min="273" max="273" width="7.375" style="1" customWidth="1"/>
    <col min="274" max="277" width="7.625" style="1" customWidth="1"/>
    <col min="278" max="278" width="8" style="1" customWidth="1"/>
    <col min="279" max="282" width="7.625" style="1" customWidth="1"/>
    <col min="283" max="283" width="9" style="1"/>
    <col min="284" max="294" width="7.625" style="1" customWidth="1"/>
    <col min="295" max="512" width="9" style="1"/>
    <col min="513" max="513" width="10.75" style="1" customWidth="1"/>
    <col min="514" max="514" width="9" style="1" customWidth="1"/>
    <col min="515" max="516" width="7.625" style="1" customWidth="1"/>
    <col min="517" max="517" width="7.75" style="1" customWidth="1"/>
    <col min="518" max="519" width="7.25" style="1" customWidth="1"/>
    <col min="520" max="521" width="7.375" style="1" customWidth="1"/>
    <col min="522" max="523" width="7.125" style="1" customWidth="1"/>
    <col min="524" max="526" width="7.625" style="1" customWidth="1"/>
    <col min="527" max="527" width="9.625" style="1" customWidth="1"/>
    <col min="528" max="528" width="6.875" style="1" customWidth="1"/>
    <col min="529" max="529" width="7.375" style="1" customWidth="1"/>
    <col min="530" max="533" width="7.625" style="1" customWidth="1"/>
    <col min="534" max="534" width="8" style="1" customWidth="1"/>
    <col min="535" max="538" width="7.625" style="1" customWidth="1"/>
    <col min="539" max="539" width="9" style="1"/>
    <col min="540" max="550" width="7.625" style="1" customWidth="1"/>
    <col min="551" max="768" width="9" style="1"/>
    <col min="769" max="769" width="10.75" style="1" customWidth="1"/>
    <col min="770" max="770" width="9" style="1" customWidth="1"/>
    <col min="771" max="772" width="7.625" style="1" customWidth="1"/>
    <col min="773" max="773" width="7.75" style="1" customWidth="1"/>
    <col min="774" max="775" width="7.25" style="1" customWidth="1"/>
    <col min="776" max="777" width="7.375" style="1" customWidth="1"/>
    <col min="778" max="779" width="7.125" style="1" customWidth="1"/>
    <col min="780" max="782" width="7.625" style="1" customWidth="1"/>
    <col min="783" max="783" width="9.625" style="1" customWidth="1"/>
    <col min="784" max="784" width="6.875" style="1" customWidth="1"/>
    <col min="785" max="785" width="7.375" style="1" customWidth="1"/>
    <col min="786" max="789" width="7.625" style="1" customWidth="1"/>
    <col min="790" max="790" width="8" style="1" customWidth="1"/>
    <col min="791" max="794" width="7.625" style="1" customWidth="1"/>
    <col min="795" max="795" width="9" style="1"/>
    <col min="796" max="806" width="7.625" style="1" customWidth="1"/>
    <col min="807" max="1024" width="9" style="1"/>
    <col min="1025" max="1025" width="10.75" style="1" customWidth="1"/>
    <col min="1026" max="1026" width="9" style="1" customWidth="1"/>
    <col min="1027" max="1028" width="7.625" style="1" customWidth="1"/>
    <col min="1029" max="1029" width="7.75" style="1" customWidth="1"/>
    <col min="1030" max="1031" width="7.25" style="1" customWidth="1"/>
    <col min="1032" max="1033" width="7.375" style="1" customWidth="1"/>
    <col min="1034" max="1035" width="7.125" style="1" customWidth="1"/>
    <col min="1036" max="1038" width="7.625" style="1" customWidth="1"/>
    <col min="1039" max="1039" width="9.625" style="1" customWidth="1"/>
    <col min="1040" max="1040" width="6.875" style="1" customWidth="1"/>
    <col min="1041" max="1041" width="7.375" style="1" customWidth="1"/>
    <col min="1042" max="1045" width="7.625" style="1" customWidth="1"/>
    <col min="1046" max="1046" width="8" style="1" customWidth="1"/>
    <col min="1047" max="1050" width="7.625" style="1" customWidth="1"/>
    <col min="1051" max="1051" width="9" style="1"/>
    <col min="1052" max="1062" width="7.625" style="1" customWidth="1"/>
    <col min="1063" max="1280" width="9" style="1"/>
    <col min="1281" max="1281" width="10.75" style="1" customWidth="1"/>
    <col min="1282" max="1282" width="9" style="1" customWidth="1"/>
    <col min="1283" max="1284" width="7.625" style="1" customWidth="1"/>
    <col min="1285" max="1285" width="7.75" style="1" customWidth="1"/>
    <col min="1286" max="1287" width="7.25" style="1" customWidth="1"/>
    <col min="1288" max="1289" width="7.375" style="1" customWidth="1"/>
    <col min="1290" max="1291" width="7.125" style="1" customWidth="1"/>
    <col min="1292" max="1294" width="7.625" style="1" customWidth="1"/>
    <col min="1295" max="1295" width="9.625" style="1" customWidth="1"/>
    <col min="1296" max="1296" width="6.875" style="1" customWidth="1"/>
    <col min="1297" max="1297" width="7.375" style="1" customWidth="1"/>
    <col min="1298" max="1301" width="7.625" style="1" customWidth="1"/>
    <col min="1302" max="1302" width="8" style="1" customWidth="1"/>
    <col min="1303" max="1306" width="7.625" style="1" customWidth="1"/>
    <col min="1307" max="1307" width="9" style="1"/>
    <col min="1308" max="1318" width="7.625" style="1" customWidth="1"/>
    <col min="1319" max="1536" width="9" style="1"/>
    <col min="1537" max="1537" width="10.75" style="1" customWidth="1"/>
    <col min="1538" max="1538" width="9" style="1" customWidth="1"/>
    <col min="1539" max="1540" width="7.625" style="1" customWidth="1"/>
    <col min="1541" max="1541" width="7.75" style="1" customWidth="1"/>
    <col min="1542" max="1543" width="7.25" style="1" customWidth="1"/>
    <col min="1544" max="1545" width="7.375" style="1" customWidth="1"/>
    <col min="1546" max="1547" width="7.125" style="1" customWidth="1"/>
    <col min="1548" max="1550" width="7.625" style="1" customWidth="1"/>
    <col min="1551" max="1551" width="9.625" style="1" customWidth="1"/>
    <col min="1552" max="1552" width="6.875" style="1" customWidth="1"/>
    <col min="1553" max="1553" width="7.375" style="1" customWidth="1"/>
    <col min="1554" max="1557" width="7.625" style="1" customWidth="1"/>
    <col min="1558" max="1558" width="8" style="1" customWidth="1"/>
    <col min="1559" max="1562" width="7.625" style="1" customWidth="1"/>
    <col min="1563" max="1563" width="9" style="1"/>
    <col min="1564" max="1574" width="7.625" style="1" customWidth="1"/>
    <col min="1575" max="1792" width="9" style="1"/>
    <col min="1793" max="1793" width="10.75" style="1" customWidth="1"/>
    <col min="1794" max="1794" width="9" style="1" customWidth="1"/>
    <col min="1795" max="1796" width="7.625" style="1" customWidth="1"/>
    <col min="1797" max="1797" width="7.75" style="1" customWidth="1"/>
    <col min="1798" max="1799" width="7.25" style="1" customWidth="1"/>
    <col min="1800" max="1801" width="7.375" style="1" customWidth="1"/>
    <col min="1802" max="1803" width="7.125" style="1" customWidth="1"/>
    <col min="1804" max="1806" width="7.625" style="1" customWidth="1"/>
    <col min="1807" max="1807" width="9.625" style="1" customWidth="1"/>
    <col min="1808" max="1808" width="6.875" style="1" customWidth="1"/>
    <col min="1809" max="1809" width="7.375" style="1" customWidth="1"/>
    <col min="1810" max="1813" width="7.625" style="1" customWidth="1"/>
    <col min="1814" max="1814" width="8" style="1" customWidth="1"/>
    <col min="1815" max="1818" width="7.625" style="1" customWidth="1"/>
    <col min="1819" max="1819" width="9" style="1"/>
    <col min="1820" max="1830" width="7.625" style="1" customWidth="1"/>
    <col min="1831" max="2048" width="9" style="1"/>
    <col min="2049" max="2049" width="10.75" style="1" customWidth="1"/>
    <col min="2050" max="2050" width="9" style="1" customWidth="1"/>
    <col min="2051" max="2052" width="7.625" style="1" customWidth="1"/>
    <col min="2053" max="2053" width="7.75" style="1" customWidth="1"/>
    <col min="2054" max="2055" width="7.25" style="1" customWidth="1"/>
    <col min="2056" max="2057" width="7.375" style="1" customWidth="1"/>
    <col min="2058" max="2059" width="7.125" style="1" customWidth="1"/>
    <col min="2060" max="2062" width="7.625" style="1" customWidth="1"/>
    <col min="2063" max="2063" width="9.625" style="1" customWidth="1"/>
    <col min="2064" max="2064" width="6.875" style="1" customWidth="1"/>
    <col min="2065" max="2065" width="7.375" style="1" customWidth="1"/>
    <col min="2066" max="2069" width="7.625" style="1" customWidth="1"/>
    <col min="2070" max="2070" width="8" style="1" customWidth="1"/>
    <col min="2071" max="2074" width="7.625" style="1" customWidth="1"/>
    <col min="2075" max="2075" width="9" style="1"/>
    <col min="2076" max="2086" width="7.625" style="1" customWidth="1"/>
    <col min="2087" max="2304" width="9" style="1"/>
    <col min="2305" max="2305" width="10.75" style="1" customWidth="1"/>
    <col min="2306" max="2306" width="9" style="1" customWidth="1"/>
    <col min="2307" max="2308" width="7.625" style="1" customWidth="1"/>
    <col min="2309" max="2309" width="7.75" style="1" customWidth="1"/>
    <col min="2310" max="2311" width="7.25" style="1" customWidth="1"/>
    <col min="2312" max="2313" width="7.375" style="1" customWidth="1"/>
    <col min="2314" max="2315" width="7.125" style="1" customWidth="1"/>
    <col min="2316" max="2318" width="7.625" style="1" customWidth="1"/>
    <col min="2319" max="2319" width="9.625" style="1" customWidth="1"/>
    <col min="2320" max="2320" width="6.875" style="1" customWidth="1"/>
    <col min="2321" max="2321" width="7.375" style="1" customWidth="1"/>
    <col min="2322" max="2325" width="7.625" style="1" customWidth="1"/>
    <col min="2326" max="2326" width="8" style="1" customWidth="1"/>
    <col min="2327" max="2330" width="7.625" style="1" customWidth="1"/>
    <col min="2331" max="2331" width="9" style="1"/>
    <col min="2332" max="2342" width="7.625" style="1" customWidth="1"/>
    <col min="2343" max="2560" width="9" style="1"/>
    <col min="2561" max="2561" width="10.75" style="1" customWidth="1"/>
    <col min="2562" max="2562" width="9" style="1" customWidth="1"/>
    <col min="2563" max="2564" width="7.625" style="1" customWidth="1"/>
    <col min="2565" max="2565" width="7.75" style="1" customWidth="1"/>
    <col min="2566" max="2567" width="7.25" style="1" customWidth="1"/>
    <col min="2568" max="2569" width="7.375" style="1" customWidth="1"/>
    <col min="2570" max="2571" width="7.125" style="1" customWidth="1"/>
    <col min="2572" max="2574" width="7.625" style="1" customWidth="1"/>
    <col min="2575" max="2575" width="9.625" style="1" customWidth="1"/>
    <col min="2576" max="2576" width="6.875" style="1" customWidth="1"/>
    <col min="2577" max="2577" width="7.375" style="1" customWidth="1"/>
    <col min="2578" max="2581" width="7.625" style="1" customWidth="1"/>
    <col min="2582" max="2582" width="8" style="1" customWidth="1"/>
    <col min="2583" max="2586" width="7.625" style="1" customWidth="1"/>
    <col min="2587" max="2587" width="9" style="1"/>
    <col min="2588" max="2598" width="7.625" style="1" customWidth="1"/>
    <col min="2599" max="2816" width="9" style="1"/>
    <col min="2817" max="2817" width="10.75" style="1" customWidth="1"/>
    <col min="2818" max="2818" width="9" style="1" customWidth="1"/>
    <col min="2819" max="2820" width="7.625" style="1" customWidth="1"/>
    <col min="2821" max="2821" width="7.75" style="1" customWidth="1"/>
    <col min="2822" max="2823" width="7.25" style="1" customWidth="1"/>
    <col min="2824" max="2825" width="7.375" style="1" customWidth="1"/>
    <col min="2826" max="2827" width="7.125" style="1" customWidth="1"/>
    <col min="2828" max="2830" width="7.625" style="1" customWidth="1"/>
    <col min="2831" max="2831" width="9.625" style="1" customWidth="1"/>
    <col min="2832" max="2832" width="6.875" style="1" customWidth="1"/>
    <col min="2833" max="2833" width="7.375" style="1" customWidth="1"/>
    <col min="2834" max="2837" width="7.625" style="1" customWidth="1"/>
    <col min="2838" max="2838" width="8" style="1" customWidth="1"/>
    <col min="2839" max="2842" width="7.625" style="1" customWidth="1"/>
    <col min="2843" max="2843" width="9" style="1"/>
    <col min="2844" max="2854" width="7.625" style="1" customWidth="1"/>
    <col min="2855" max="3072" width="9" style="1"/>
    <col min="3073" max="3073" width="10.75" style="1" customWidth="1"/>
    <col min="3074" max="3074" width="9" style="1" customWidth="1"/>
    <col min="3075" max="3076" width="7.625" style="1" customWidth="1"/>
    <col min="3077" max="3077" width="7.75" style="1" customWidth="1"/>
    <col min="3078" max="3079" width="7.25" style="1" customWidth="1"/>
    <col min="3080" max="3081" width="7.375" style="1" customWidth="1"/>
    <col min="3082" max="3083" width="7.125" style="1" customWidth="1"/>
    <col min="3084" max="3086" width="7.625" style="1" customWidth="1"/>
    <col min="3087" max="3087" width="9.625" style="1" customWidth="1"/>
    <col min="3088" max="3088" width="6.875" style="1" customWidth="1"/>
    <col min="3089" max="3089" width="7.375" style="1" customWidth="1"/>
    <col min="3090" max="3093" width="7.625" style="1" customWidth="1"/>
    <col min="3094" max="3094" width="8" style="1" customWidth="1"/>
    <col min="3095" max="3098" width="7.625" style="1" customWidth="1"/>
    <col min="3099" max="3099" width="9" style="1"/>
    <col min="3100" max="3110" width="7.625" style="1" customWidth="1"/>
    <col min="3111" max="3328" width="9" style="1"/>
    <col min="3329" max="3329" width="10.75" style="1" customWidth="1"/>
    <col min="3330" max="3330" width="9" style="1" customWidth="1"/>
    <col min="3331" max="3332" width="7.625" style="1" customWidth="1"/>
    <col min="3333" max="3333" width="7.75" style="1" customWidth="1"/>
    <col min="3334" max="3335" width="7.25" style="1" customWidth="1"/>
    <col min="3336" max="3337" width="7.375" style="1" customWidth="1"/>
    <col min="3338" max="3339" width="7.125" style="1" customWidth="1"/>
    <col min="3340" max="3342" width="7.625" style="1" customWidth="1"/>
    <col min="3343" max="3343" width="9.625" style="1" customWidth="1"/>
    <col min="3344" max="3344" width="6.875" style="1" customWidth="1"/>
    <col min="3345" max="3345" width="7.375" style="1" customWidth="1"/>
    <col min="3346" max="3349" width="7.625" style="1" customWidth="1"/>
    <col min="3350" max="3350" width="8" style="1" customWidth="1"/>
    <col min="3351" max="3354" width="7.625" style="1" customWidth="1"/>
    <col min="3355" max="3355" width="9" style="1"/>
    <col min="3356" max="3366" width="7.625" style="1" customWidth="1"/>
    <col min="3367" max="3584" width="9" style="1"/>
    <col min="3585" max="3585" width="10.75" style="1" customWidth="1"/>
    <col min="3586" max="3586" width="9" style="1" customWidth="1"/>
    <col min="3587" max="3588" width="7.625" style="1" customWidth="1"/>
    <col min="3589" max="3589" width="7.75" style="1" customWidth="1"/>
    <col min="3590" max="3591" width="7.25" style="1" customWidth="1"/>
    <col min="3592" max="3593" width="7.375" style="1" customWidth="1"/>
    <col min="3594" max="3595" width="7.125" style="1" customWidth="1"/>
    <col min="3596" max="3598" width="7.625" style="1" customWidth="1"/>
    <col min="3599" max="3599" width="9.625" style="1" customWidth="1"/>
    <col min="3600" max="3600" width="6.875" style="1" customWidth="1"/>
    <col min="3601" max="3601" width="7.375" style="1" customWidth="1"/>
    <col min="3602" max="3605" width="7.625" style="1" customWidth="1"/>
    <col min="3606" max="3606" width="8" style="1" customWidth="1"/>
    <col min="3607" max="3610" width="7.625" style="1" customWidth="1"/>
    <col min="3611" max="3611" width="9" style="1"/>
    <col min="3612" max="3622" width="7.625" style="1" customWidth="1"/>
    <col min="3623" max="3840" width="9" style="1"/>
    <col min="3841" max="3841" width="10.75" style="1" customWidth="1"/>
    <col min="3842" max="3842" width="9" style="1" customWidth="1"/>
    <col min="3843" max="3844" width="7.625" style="1" customWidth="1"/>
    <col min="3845" max="3845" width="7.75" style="1" customWidth="1"/>
    <col min="3846" max="3847" width="7.25" style="1" customWidth="1"/>
    <col min="3848" max="3849" width="7.375" style="1" customWidth="1"/>
    <col min="3850" max="3851" width="7.125" style="1" customWidth="1"/>
    <col min="3852" max="3854" width="7.625" style="1" customWidth="1"/>
    <col min="3855" max="3855" width="9.625" style="1" customWidth="1"/>
    <col min="3856" max="3856" width="6.875" style="1" customWidth="1"/>
    <col min="3857" max="3857" width="7.375" style="1" customWidth="1"/>
    <col min="3858" max="3861" width="7.625" style="1" customWidth="1"/>
    <col min="3862" max="3862" width="8" style="1" customWidth="1"/>
    <col min="3863" max="3866" width="7.625" style="1" customWidth="1"/>
    <col min="3867" max="3867" width="9" style="1"/>
    <col min="3868" max="3878" width="7.625" style="1" customWidth="1"/>
    <col min="3879" max="4096" width="9" style="1"/>
    <col min="4097" max="4097" width="10.75" style="1" customWidth="1"/>
    <col min="4098" max="4098" width="9" style="1" customWidth="1"/>
    <col min="4099" max="4100" width="7.625" style="1" customWidth="1"/>
    <col min="4101" max="4101" width="7.75" style="1" customWidth="1"/>
    <col min="4102" max="4103" width="7.25" style="1" customWidth="1"/>
    <col min="4104" max="4105" width="7.375" style="1" customWidth="1"/>
    <col min="4106" max="4107" width="7.125" style="1" customWidth="1"/>
    <col min="4108" max="4110" width="7.625" style="1" customWidth="1"/>
    <col min="4111" max="4111" width="9.625" style="1" customWidth="1"/>
    <col min="4112" max="4112" width="6.875" style="1" customWidth="1"/>
    <col min="4113" max="4113" width="7.375" style="1" customWidth="1"/>
    <col min="4114" max="4117" width="7.625" style="1" customWidth="1"/>
    <col min="4118" max="4118" width="8" style="1" customWidth="1"/>
    <col min="4119" max="4122" width="7.625" style="1" customWidth="1"/>
    <col min="4123" max="4123" width="9" style="1"/>
    <col min="4124" max="4134" width="7.625" style="1" customWidth="1"/>
    <col min="4135" max="4352" width="9" style="1"/>
    <col min="4353" max="4353" width="10.75" style="1" customWidth="1"/>
    <col min="4354" max="4354" width="9" style="1" customWidth="1"/>
    <col min="4355" max="4356" width="7.625" style="1" customWidth="1"/>
    <col min="4357" max="4357" width="7.75" style="1" customWidth="1"/>
    <col min="4358" max="4359" width="7.25" style="1" customWidth="1"/>
    <col min="4360" max="4361" width="7.375" style="1" customWidth="1"/>
    <col min="4362" max="4363" width="7.125" style="1" customWidth="1"/>
    <col min="4364" max="4366" width="7.625" style="1" customWidth="1"/>
    <col min="4367" max="4367" width="9.625" style="1" customWidth="1"/>
    <col min="4368" max="4368" width="6.875" style="1" customWidth="1"/>
    <col min="4369" max="4369" width="7.375" style="1" customWidth="1"/>
    <col min="4370" max="4373" width="7.625" style="1" customWidth="1"/>
    <col min="4374" max="4374" width="8" style="1" customWidth="1"/>
    <col min="4375" max="4378" width="7.625" style="1" customWidth="1"/>
    <col min="4379" max="4379" width="9" style="1"/>
    <col min="4380" max="4390" width="7.625" style="1" customWidth="1"/>
    <col min="4391" max="4608" width="9" style="1"/>
    <col min="4609" max="4609" width="10.75" style="1" customWidth="1"/>
    <col min="4610" max="4610" width="9" style="1" customWidth="1"/>
    <col min="4611" max="4612" width="7.625" style="1" customWidth="1"/>
    <col min="4613" max="4613" width="7.75" style="1" customWidth="1"/>
    <col min="4614" max="4615" width="7.25" style="1" customWidth="1"/>
    <col min="4616" max="4617" width="7.375" style="1" customWidth="1"/>
    <col min="4618" max="4619" width="7.125" style="1" customWidth="1"/>
    <col min="4620" max="4622" width="7.625" style="1" customWidth="1"/>
    <col min="4623" max="4623" width="9.625" style="1" customWidth="1"/>
    <col min="4624" max="4624" width="6.875" style="1" customWidth="1"/>
    <col min="4625" max="4625" width="7.375" style="1" customWidth="1"/>
    <col min="4626" max="4629" width="7.625" style="1" customWidth="1"/>
    <col min="4630" max="4630" width="8" style="1" customWidth="1"/>
    <col min="4631" max="4634" width="7.625" style="1" customWidth="1"/>
    <col min="4635" max="4635" width="9" style="1"/>
    <col min="4636" max="4646" width="7.625" style="1" customWidth="1"/>
    <col min="4647" max="4864" width="9" style="1"/>
    <col min="4865" max="4865" width="10.75" style="1" customWidth="1"/>
    <col min="4866" max="4866" width="9" style="1" customWidth="1"/>
    <col min="4867" max="4868" width="7.625" style="1" customWidth="1"/>
    <col min="4869" max="4869" width="7.75" style="1" customWidth="1"/>
    <col min="4870" max="4871" width="7.25" style="1" customWidth="1"/>
    <col min="4872" max="4873" width="7.375" style="1" customWidth="1"/>
    <col min="4874" max="4875" width="7.125" style="1" customWidth="1"/>
    <col min="4876" max="4878" width="7.625" style="1" customWidth="1"/>
    <col min="4879" max="4879" width="9.625" style="1" customWidth="1"/>
    <col min="4880" max="4880" width="6.875" style="1" customWidth="1"/>
    <col min="4881" max="4881" width="7.375" style="1" customWidth="1"/>
    <col min="4882" max="4885" width="7.625" style="1" customWidth="1"/>
    <col min="4886" max="4886" width="8" style="1" customWidth="1"/>
    <col min="4887" max="4890" width="7.625" style="1" customWidth="1"/>
    <col min="4891" max="4891" width="9" style="1"/>
    <col min="4892" max="4902" width="7.625" style="1" customWidth="1"/>
    <col min="4903" max="5120" width="9" style="1"/>
    <col min="5121" max="5121" width="10.75" style="1" customWidth="1"/>
    <col min="5122" max="5122" width="9" style="1" customWidth="1"/>
    <col min="5123" max="5124" width="7.625" style="1" customWidth="1"/>
    <col min="5125" max="5125" width="7.75" style="1" customWidth="1"/>
    <col min="5126" max="5127" width="7.25" style="1" customWidth="1"/>
    <col min="5128" max="5129" width="7.375" style="1" customWidth="1"/>
    <col min="5130" max="5131" width="7.125" style="1" customWidth="1"/>
    <col min="5132" max="5134" width="7.625" style="1" customWidth="1"/>
    <col min="5135" max="5135" width="9.625" style="1" customWidth="1"/>
    <col min="5136" max="5136" width="6.875" style="1" customWidth="1"/>
    <col min="5137" max="5137" width="7.375" style="1" customWidth="1"/>
    <col min="5138" max="5141" width="7.625" style="1" customWidth="1"/>
    <col min="5142" max="5142" width="8" style="1" customWidth="1"/>
    <col min="5143" max="5146" width="7.625" style="1" customWidth="1"/>
    <col min="5147" max="5147" width="9" style="1"/>
    <col min="5148" max="5158" width="7.625" style="1" customWidth="1"/>
    <col min="5159" max="5376" width="9" style="1"/>
    <col min="5377" max="5377" width="10.75" style="1" customWidth="1"/>
    <col min="5378" max="5378" width="9" style="1" customWidth="1"/>
    <col min="5379" max="5380" width="7.625" style="1" customWidth="1"/>
    <col min="5381" max="5381" width="7.75" style="1" customWidth="1"/>
    <col min="5382" max="5383" width="7.25" style="1" customWidth="1"/>
    <col min="5384" max="5385" width="7.375" style="1" customWidth="1"/>
    <col min="5386" max="5387" width="7.125" style="1" customWidth="1"/>
    <col min="5388" max="5390" width="7.625" style="1" customWidth="1"/>
    <col min="5391" max="5391" width="9.625" style="1" customWidth="1"/>
    <col min="5392" max="5392" width="6.875" style="1" customWidth="1"/>
    <col min="5393" max="5393" width="7.375" style="1" customWidth="1"/>
    <col min="5394" max="5397" width="7.625" style="1" customWidth="1"/>
    <col min="5398" max="5398" width="8" style="1" customWidth="1"/>
    <col min="5399" max="5402" width="7.625" style="1" customWidth="1"/>
    <col min="5403" max="5403" width="9" style="1"/>
    <col min="5404" max="5414" width="7.625" style="1" customWidth="1"/>
    <col min="5415" max="5632" width="9" style="1"/>
    <col min="5633" max="5633" width="10.75" style="1" customWidth="1"/>
    <col min="5634" max="5634" width="9" style="1" customWidth="1"/>
    <col min="5635" max="5636" width="7.625" style="1" customWidth="1"/>
    <col min="5637" max="5637" width="7.75" style="1" customWidth="1"/>
    <col min="5638" max="5639" width="7.25" style="1" customWidth="1"/>
    <col min="5640" max="5641" width="7.375" style="1" customWidth="1"/>
    <col min="5642" max="5643" width="7.125" style="1" customWidth="1"/>
    <col min="5644" max="5646" width="7.625" style="1" customWidth="1"/>
    <col min="5647" max="5647" width="9.625" style="1" customWidth="1"/>
    <col min="5648" max="5648" width="6.875" style="1" customWidth="1"/>
    <col min="5649" max="5649" width="7.375" style="1" customWidth="1"/>
    <col min="5650" max="5653" width="7.625" style="1" customWidth="1"/>
    <col min="5654" max="5654" width="8" style="1" customWidth="1"/>
    <col min="5655" max="5658" width="7.625" style="1" customWidth="1"/>
    <col min="5659" max="5659" width="9" style="1"/>
    <col min="5660" max="5670" width="7.625" style="1" customWidth="1"/>
    <col min="5671" max="5888" width="9" style="1"/>
    <col min="5889" max="5889" width="10.75" style="1" customWidth="1"/>
    <col min="5890" max="5890" width="9" style="1" customWidth="1"/>
    <col min="5891" max="5892" width="7.625" style="1" customWidth="1"/>
    <col min="5893" max="5893" width="7.75" style="1" customWidth="1"/>
    <col min="5894" max="5895" width="7.25" style="1" customWidth="1"/>
    <col min="5896" max="5897" width="7.375" style="1" customWidth="1"/>
    <col min="5898" max="5899" width="7.125" style="1" customWidth="1"/>
    <col min="5900" max="5902" width="7.625" style="1" customWidth="1"/>
    <col min="5903" max="5903" width="9.625" style="1" customWidth="1"/>
    <col min="5904" max="5904" width="6.875" style="1" customWidth="1"/>
    <col min="5905" max="5905" width="7.375" style="1" customWidth="1"/>
    <col min="5906" max="5909" width="7.625" style="1" customWidth="1"/>
    <col min="5910" max="5910" width="8" style="1" customWidth="1"/>
    <col min="5911" max="5914" width="7.625" style="1" customWidth="1"/>
    <col min="5915" max="5915" width="9" style="1"/>
    <col min="5916" max="5926" width="7.625" style="1" customWidth="1"/>
    <col min="5927" max="6144" width="9" style="1"/>
    <col min="6145" max="6145" width="10.75" style="1" customWidth="1"/>
    <col min="6146" max="6146" width="9" style="1" customWidth="1"/>
    <col min="6147" max="6148" width="7.625" style="1" customWidth="1"/>
    <col min="6149" max="6149" width="7.75" style="1" customWidth="1"/>
    <col min="6150" max="6151" width="7.25" style="1" customWidth="1"/>
    <col min="6152" max="6153" width="7.375" style="1" customWidth="1"/>
    <col min="6154" max="6155" width="7.125" style="1" customWidth="1"/>
    <col min="6156" max="6158" width="7.625" style="1" customWidth="1"/>
    <col min="6159" max="6159" width="9.625" style="1" customWidth="1"/>
    <col min="6160" max="6160" width="6.875" style="1" customWidth="1"/>
    <col min="6161" max="6161" width="7.375" style="1" customWidth="1"/>
    <col min="6162" max="6165" width="7.625" style="1" customWidth="1"/>
    <col min="6166" max="6166" width="8" style="1" customWidth="1"/>
    <col min="6167" max="6170" width="7.625" style="1" customWidth="1"/>
    <col min="6171" max="6171" width="9" style="1"/>
    <col min="6172" max="6182" width="7.625" style="1" customWidth="1"/>
    <col min="6183" max="6400" width="9" style="1"/>
    <col min="6401" max="6401" width="10.75" style="1" customWidth="1"/>
    <col min="6402" max="6402" width="9" style="1" customWidth="1"/>
    <col min="6403" max="6404" width="7.625" style="1" customWidth="1"/>
    <col min="6405" max="6405" width="7.75" style="1" customWidth="1"/>
    <col min="6406" max="6407" width="7.25" style="1" customWidth="1"/>
    <col min="6408" max="6409" width="7.375" style="1" customWidth="1"/>
    <col min="6410" max="6411" width="7.125" style="1" customWidth="1"/>
    <col min="6412" max="6414" width="7.625" style="1" customWidth="1"/>
    <col min="6415" max="6415" width="9.625" style="1" customWidth="1"/>
    <col min="6416" max="6416" width="6.875" style="1" customWidth="1"/>
    <col min="6417" max="6417" width="7.375" style="1" customWidth="1"/>
    <col min="6418" max="6421" width="7.625" style="1" customWidth="1"/>
    <col min="6422" max="6422" width="8" style="1" customWidth="1"/>
    <col min="6423" max="6426" width="7.625" style="1" customWidth="1"/>
    <col min="6427" max="6427" width="9" style="1"/>
    <col min="6428" max="6438" width="7.625" style="1" customWidth="1"/>
    <col min="6439" max="6656" width="9" style="1"/>
    <col min="6657" max="6657" width="10.75" style="1" customWidth="1"/>
    <col min="6658" max="6658" width="9" style="1" customWidth="1"/>
    <col min="6659" max="6660" width="7.625" style="1" customWidth="1"/>
    <col min="6661" max="6661" width="7.75" style="1" customWidth="1"/>
    <col min="6662" max="6663" width="7.25" style="1" customWidth="1"/>
    <col min="6664" max="6665" width="7.375" style="1" customWidth="1"/>
    <col min="6666" max="6667" width="7.125" style="1" customWidth="1"/>
    <col min="6668" max="6670" width="7.625" style="1" customWidth="1"/>
    <col min="6671" max="6671" width="9.625" style="1" customWidth="1"/>
    <col min="6672" max="6672" width="6.875" style="1" customWidth="1"/>
    <col min="6673" max="6673" width="7.375" style="1" customWidth="1"/>
    <col min="6674" max="6677" width="7.625" style="1" customWidth="1"/>
    <col min="6678" max="6678" width="8" style="1" customWidth="1"/>
    <col min="6679" max="6682" width="7.625" style="1" customWidth="1"/>
    <col min="6683" max="6683" width="9" style="1"/>
    <col min="6684" max="6694" width="7.625" style="1" customWidth="1"/>
    <col min="6695" max="6912" width="9" style="1"/>
    <col min="6913" max="6913" width="10.75" style="1" customWidth="1"/>
    <col min="6914" max="6914" width="9" style="1" customWidth="1"/>
    <col min="6915" max="6916" width="7.625" style="1" customWidth="1"/>
    <col min="6917" max="6917" width="7.75" style="1" customWidth="1"/>
    <col min="6918" max="6919" width="7.25" style="1" customWidth="1"/>
    <col min="6920" max="6921" width="7.375" style="1" customWidth="1"/>
    <col min="6922" max="6923" width="7.125" style="1" customWidth="1"/>
    <col min="6924" max="6926" width="7.625" style="1" customWidth="1"/>
    <col min="6927" max="6927" width="9.625" style="1" customWidth="1"/>
    <col min="6928" max="6928" width="6.875" style="1" customWidth="1"/>
    <col min="6929" max="6929" width="7.375" style="1" customWidth="1"/>
    <col min="6930" max="6933" width="7.625" style="1" customWidth="1"/>
    <col min="6934" max="6934" width="8" style="1" customWidth="1"/>
    <col min="6935" max="6938" width="7.625" style="1" customWidth="1"/>
    <col min="6939" max="6939" width="9" style="1"/>
    <col min="6940" max="6950" width="7.625" style="1" customWidth="1"/>
    <col min="6951" max="7168" width="9" style="1"/>
    <col min="7169" max="7169" width="10.75" style="1" customWidth="1"/>
    <col min="7170" max="7170" width="9" style="1" customWidth="1"/>
    <col min="7171" max="7172" width="7.625" style="1" customWidth="1"/>
    <col min="7173" max="7173" width="7.75" style="1" customWidth="1"/>
    <col min="7174" max="7175" width="7.25" style="1" customWidth="1"/>
    <col min="7176" max="7177" width="7.375" style="1" customWidth="1"/>
    <col min="7178" max="7179" width="7.125" style="1" customWidth="1"/>
    <col min="7180" max="7182" width="7.625" style="1" customWidth="1"/>
    <col min="7183" max="7183" width="9.625" style="1" customWidth="1"/>
    <col min="7184" max="7184" width="6.875" style="1" customWidth="1"/>
    <col min="7185" max="7185" width="7.375" style="1" customWidth="1"/>
    <col min="7186" max="7189" width="7.625" style="1" customWidth="1"/>
    <col min="7190" max="7190" width="8" style="1" customWidth="1"/>
    <col min="7191" max="7194" width="7.625" style="1" customWidth="1"/>
    <col min="7195" max="7195" width="9" style="1"/>
    <col min="7196" max="7206" width="7.625" style="1" customWidth="1"/>
    <col min="7207" max="7424" width="9" style="1"/>
    <col min="7425" max="7425" width="10.75" style="1" customWidth="1"/>
    <col min="7426" max="7426" width="9" style="1" customWidth="1"/>
    <col min="7427" max="7428" width="7.625" style="1" customWidth="1"/>
    <col min="7429" max="7429" width="7.75" style="1" customWidth="1"/>
    <col min="7430" max="7431" width="7.25" style="1" customWidth="1"/>
    <col min="7432" max="7433" width="7.375" style="1" customWidth="1"/>
    <col min="7434" max="7435" width="7.125" style="1" customWidth="1"/>
    <col min="7436" max="7438" width="7.625" style="1" customWidth="1"/>
    <col min="7439" max="7439" width="9.625" style="1" customWidth="1"/>
    <col min="7440" max="7440" width="6.875" style="1" customWidth="1"/>
    <col min="7441" max="7441" width="7.375" style="1" customWidth="1"/>
    <col min="7442" max="7445" width="7.625" style="1" customWidth="1"/>
    <col min="7446" max="7446" width="8" style="1" customWidth="1"/>
    <col min="7447" max="7450" width="7.625" style="1" customWidth="1"/>
    <col min="7451" max="7451" width="9" style="1"/>
    <col min="7452" max="7462" width="7.625" style="1" customWidth="1"/>
    <col min="7463" max="7680" width="9" style="1"/>
    <col min="7681" max="7681" width="10.75" style="1" customWidth="1"/>
    <col min="7682" max="7682" width="9" style="1" customWidth="1"/>
    <col min="7683" max="7684" width="7.625" style="1" customWidth="1"/>
    <col min="7685" max="7685" width="7.75" style="1" customWidth="1"/>
    <col min="7686" max="7687" width="7.25" style="1" customWidth="1"/>
    <col min="7688" max="7689" width="7.375" style="1" customWidth="1"/>
    <col min="7690" max="7691" width="7.125" style="1" customWidth="1"/>
    <col min="7692" max="7694" width="7.625" style="1" customWidth="1"/>
    <col min="7695" max="7695" width="9.625" style="1" customWidth="1"/>
    <col min="7696" max="7696" width="6.875" style="1" customWidth="1"/>
    <col min="7697" max="7697" width="7.375" style="1" customWidth="1"/>
    <col min="7698" max="7701" width="7.625" style="1" customWidth="1"/>
    <col min="7702" max="7702" width="8" style="1" customWidth="1"/>
    <col min="7703" max="7706" width="7.625" style="1" customWidth="1"/>
    <col min="7707" max="7707" width="9" style="1"/>
    <col min="7708" max="7718" width="7.625" style="1" customWidth="1"/>
    <col min="7719" max="7936" width="9" style="1"/>
    <col min="7937" max="7937" width="10.75" style="1" customWidth="1"/>
    <col min="7938" max="7938" width="9" style="1" customWidth="1"/>
    <col min="7939" max="7940" width="7.625" style="1" customWidth="1"/>
    <col min="7941" max="7941" width="7.75" style="1" customWidth="1"/>
    <col min="7942" max="7943" width="7.25" style="1" customWidth="1"/>
    <col min="7944" max="7945" width="7.375" style="1" customWidth="1"/>
    <col min="7946" max="7947" width="7.125" style="1" customWidth="1"/>
    <col min="7948" max="7950" width="7.625" style="1" customWidth="1"/>
    <col min="7951" max="7951" width="9.625" style="1" customWidth="1"/>
    <col min="7952" max="7952" width="6.875" style="1" customWidth="1"/>
    <col min="7953" max="7953" width="7.375" style="1" customWidth="1"/>
    <col min="7954" max="7957" width="7.625" style="1" customWidth="1"/>
    <col min="7958" max="7958" width="8" style="1" customWidth="1"/>
    <col min="7959" max="7962" width="7.625" style="1" customWidth="1"/>
    <col min="7963" max="7963" width="9" style="1"/>
    <col min="7964" max="7974" width="7.625" style="1" customWidth="1"/>
    <col min="7975" max="8192" width="9" style="1"/>
    <col min="8193" max="8193" width="10.75" style="1" customWidth="1"/>
    <col min="8194" max="8194" width="9" style="1" customWidth="1"/>
    <col min="8195" max="8196" width="7.625" style="1" customWidth="1"/>
    <col min="8197" max="8197" width="7.75" style="1" customWidth="1"/>
    <col min="8198" max="8199" width="7.25" style="1" customWidth="1"/>
    <col min="8200" max="8201" width="7.375" style="1" customWidth="1"/>
    <col min="8202" max="8203" width="7.125" style="1" customWidth="1"/>
    <col min="8204" max="8206" width="7.625" style="1" customWidth="1"/>
    <col min="8207" max="8207" width="9.625" style="1" customWidth="1"/>
    <col min="8208" max="8208" width="6.875" style="1" customWidth="1"/>
    <col min="8209" max="8209" width="7.375" style="1" customWidth="1"/>
    <col min="8210" max="8213" width="7.625" style="1" customWidth="1"/>
    <col min="8214" max="8214" width="8" style="1" customWidth="1"/>
    <col min="8215" max="8218" width="7.625" style="1" customWidth="1"/>
    <col min="8219" max="8219" width="9" style="1"/>
    <col min="8220" max="8230" width="7.625" style="1" customWidth="1"/>
    <col min="8231" max="8448" width="9" style="1"/>
    <col min="8449" max="8449" width="10.75" style="1" customWidth="1"/>
    <col min="8450" max="8450" width="9" style="1" customWidth="1"/>
    <col min="8451" max="8452" width="7.625" style="1" customWidth="1"/>
    <col min="8453" max="8453" width="7.75" style="1" customWidth="1"/>
    <col min="8454" max="8455" width="7.25" style="1" customWidth="1"/>
    <col min="8456" max="8457" width="7.375" style="1" customWidth="1"/>
    <col min="8458" max="8459" width="7.125" style="1" customWidth="1"/>
    <col min="8460" max="8462" width="7.625" style="1" customWidth="1"/>
    <col min="8463" max="8463" width="9.625" style="1" customWidth="1"/>
    <col min="8464" max="8464" width="6.875" style="1" customWidth="1"/>
    <col min="8465" max="8465" width="7.375" style="1" customWidth="1"/>
    <col min="8466" max="8469" width="7.625" style="1" customWidth="1"/>
    <col min="8470" max="8470" width="8" style="1" customWidth="1"/>
    <col min="8471" max="8474" width="7.625" style="1" customWidth="1"/>
    <col min="8475" max="8475" width="9" style="1"/>
    <col min="8476" max="8486" width="7.625" style="1" customWidth="1"/>
    <col min="8487" max="8704" width="9" style="1"/>
    <col min="8705" max="8705" width="10.75" style="1" customWidth="1"/>
    <col min="8706" max="8706" width="9" style="1" customWidth="1"/>
    <col min="8707" max="8708" width="7.625" style="1" customWidth="1"/>
    <col min="8709" max="8709" width="7.75" style="1" customWidth="1"/>
    <col min="8710" max="8711" width="7.25" style="1" customWidth="1"/>
    <col min="8712" max="8713" width="7.375" style="1" customWidth="1"/>
    <col min="8714" max="8715" width="7.125" style="1" customWidth="1"/>
    <col min="8716" max="8718" width="7.625" style="1" customWidth="1"/>
    <col min="8719" max="8719" width="9.625" style="1" customWidth="1"/>
    <col min="8720" max="8720" width="6.875" style="1" customWidth="1"/>
    <col min="8721" max="8721" width="7.375" style="1" customWidth="1"/>
    <col min="8722" max="8725" width="7.625" style="1" customWidth="1"/>
    <col min="8726" max="8726" width="8" style="1" customWidth="1"/>
    <col min="8727" max="8730" width="7.625" style="1" customWidth="1"/>
    <col min="8731" max="8731" width="9" style="1"/>
    <col min="8732" max="8742" width="7.625" style="1" customWidth="1"/>
    <col min="8743" max="8960" width="9" style="1"/>
    <col min="8961" max="8961" width="10.75" style="1" customWidth="1"/>
    <col min="8962" max="8962" width="9" style="1" customWidth="1"/>
    <col min="8963" max="8964" width="7.625" style="1" customWidth="1"/>
    <col min="8965" max="8965" width="7.75" style="1" customWidth="1"/>
    <col min="8966" max="8967" width="7.25" style="1" customWidth="1"/>
    <col min="8968" max="8969" width="7.375" style="1" customWidth="1"/>
    <col min="8970" max="8971" width="7.125" style="1" customWidth="1"/>
    <col min="8972" max="8974" width="7.625" style="1" customWidth="1"/>
    <col min="8975" max="8975" width="9.625" style="1" customWidth="1"/>
    <col min="8976" max="8976" width="6.875" style="1" customWidth="1"/>
    <col min="8977" max="8977" width="7.375" style="1" customWidth="1"/>
    <col min="8978" max="8981" width="7.625" style="1" customWidth="1"/>
    <col min="8982" max="8982" width="8" style="1" customWidth="1"/>
    <col min="8983" max="8986" width="7.625" style="1" customWidth="1"/>
    <col min="8987" max="8987" width="9" style="1"/>
    <col min="8988" max="8998" width="7.625" style="1" customWidth="1"/>
    <col min="8999" max="9216" width="9" style="1"/>
    <col min="9217" max="9217" width="10.75" style="1" customWidth="1"/>
    <col min="9218" max="9218" width="9" style="1" customWidth="1"/>
    <col min="9219" max="9220" width="7.625" style="1" customWidth="1"/>
    <col min="9221" max="9221" width="7.75" style="1" customWidth="1"/>
    <col min="9222" max="9223" width="7.25" style="1" customWidth="1"/>
    <col min="9224" max="9225" width="7.375" style="1" customWidth="1"/>
    <col min="9226" max="9227" width="7.125" style="1" customWidth="1"/>
    <col min="9228" max="9230" width="7.625" style="1" customWidth="1"/>
    <col min="9231" max="9231" width="9.625" style="1" customWidth="1"/>
    <col min="9232" max="9232" width="6.875" style="1" customWidth="1"/>
    <col min="9233" max="9233" width="7.375" style="1" customWidth="1"/>
    <col min="9234" max="9237" width="7.625" style="1" customWidth="1"/>
    <col min="9238" max="9238" width="8" style="1" customWidth="1"/>
    <col min="9239" max="9242" width="7.625" style="1" customWidth="1"/>
    <col min="9243" max="9243" width="9" style="1"/>
    <col min="9244" max="9254" width="7.625" style="1" customWidth="1"/>
    <col min="9255" max="9472" width="9" style="1"/>
    <col min="9473" max="9473" width="10.75" style="1" customWidth="1"/>
    <col min="9474" max="9474" width="9" style="1" customWidth="1"/>
    <col min="9475" max="9476" width="7.625" style="1" customWidth="1"/>
    <col min="9477" max="9477" width="7.75" style="1" customWidth="1"/>
    <col min="9478" max="9479" width="7.25" style="1" customWidth="1"/>
    <col min="9480" max="9481" width="7.375" style="1" customWidth="1"/>
    <col min="9482" max="9483" width="7.125" style="1" customWidth="1"/>
    <col min="9484" max="9486" width="7.625" style="1" customWidth="1"/>
    <col min="9487" max="9487" width="9.625" style="1" customWidth="1"/>
    <col min="9488" max="9488" width="6.875" style="1" customWidth="1"/>
    <col min="9489" max="9489" width="7.375" style="1" customWidth="1"/>
    <col min="9490" max="9493" width="7.625" style="1" customWidth="1"/>
    <col min="9494" max="9494" width="8" style="1" customWidth="1"/>
    <col min="9495" max="9498" width="7.625" style="1" customWidth="1"/>
    <col min="9499" max="9499" width="9" style="1"/>
    <col min="9500" max="9510" width="7.625" style="1" customWidth="1"/>
    <col min="9511" max="9728" width="9" style="1"/>
    <col min="9729" max="9729" width="10.75" style="1" customWidth="1"/>
    <col min="9730" max="9730" width="9" style="1" customWidth="1"/>
    <col min="9731" max="9732" width="7.625" style="1" customWidth="1"/>
    <col min="9733" max="9733" width="7.75" style="1" customWidth="1"/>
    <col min="9734" max="9735" width="7.25" style="1" customWidth="1"/>
    <col min="9736" max="9737" width="7.375" style="1" customWidth="1"/>
    <col min="9738" max="9739" width="7.125" style="1" customWidth="1"/>
    <col min="9740" max="9742" width="7.625" style="1" customWidth="1"/>
    <col min="9743" max="9743" width="9.625" style="1" customWidth="1"/>
    <col min="9744" max="9744" width="6.875" style="1" customWidth="1"/>
    <col min="9745" max="9745" width="7.375" style="1" customWidth="1"/>
    <col min="9746" max="9749" width="7.625" style="1" customWidth="1"/>
    <col min="9750" max="9750" width="8" style="1" customWidth="1"/>
    <col min="9751" max="9754" width="7.625" style="1" customWidth="1"/>
    <col min="9755" max="9755" width="9" style="1"/>
    <col min="9756" max="9766" width="7.625" style="1" customWidth="1"/>
    <col min="9767" max="9984" width="9" style="1"/>
    <col min="9985" max="9985" width="10.75" style="1" customWidth="1"/>
    <col min="9986" max="9986" width="9" style="1" customWidth="1"/>
    <col min="9987" max="9988" width="7.625" style="1" customWidth="1"/>
    <col min="9989" max="9989" width="7.75" style="1" customWidth="1"/>
    <col min="9990" max="9991" width="7.25" style="1" customWidth="1"/>
    <col min="9992" max="9993" width="7.375" style="1" customWidth="1"/>
    <col min="9994" max="9995" width="7.125" style="1" customWidth="1"/>
    <col min="9996" max="9998" width="7.625" style="1" customWidth="1"/>
    <col min="9999" max="9999" width="9.625" style="1" customWidth="1"/>
    <col min="10000" max="10000" width="6.875" style="1" customWidth="1"/>
    <col min="10001" max="10001" width="7.375" style="1" customWidth="1"/>
    <col min="10002" max="10005" width="7.625" style="1" customWidth="1"/>
    <col min="10006" max="10006" width="8" style="1" customWidth="1"/>
    <col min="10007" max="10010" width="7.625" style="1" customWidth="1"/>
    <col min="10011" max="10011" width="9" style="1"/>
    <col min="10012" max="10022" width="7.625" style="1" customWidth="1"/>
    <col min="10023" max="10240" width="9" style="1"/>
    <col min="10241" max="10241" width="10.75" style="1" customWidth="1"/>
    <col min="10242" max="10242" width="9" style="1" customWidth="1"/>
    <col min="10243" max="10244" width="7.625" style="1" customWidth="1"/>
    <col min="10245" max="10245" width="7.75" style="1" customWidth="1"/>
    <col min="10246" max="10247" width="7.25" style="1" customWidth="1"/>
    <col min="10248" max="10249" width="7.375" style="1" customWidth="1"/>
    <col min="10250" max="10251" width="7.125" style="1" customWidth="1"/>
    <col min="10252" max="10254" width="7.625" style="1" customWidth="1"/>
    <col min="10255" max="10255" width="9.625" style="1" customWidth="1"/>
    <col min="10256" max="10256" width="6.875" style="1" customWidth="1"/>
    <col min="10257" max="10257" width="7.375" style="1" customWidth="1"/>
    <col min="10258" max="10261" width="7.625" style="1" customWidth="1"/>
    <col min="10262" max="10262" width="8" style="1" customWidth="1"/>
    <col min="10263" max="10266" width="7.625" style="1" customWidth="1"/>
    <col min="10267" max="10267" width="9" style="1"/>
    <col min="10268" max="10278" width="7.625" style="1" customWidth="1"/>
    <col min="10279" max="10496" width="9" style="1"/>
    <col min="10497" max="10497" width="10.75" style="1" customWidth="1"/>
    <col min="10498" max="10498" width="9" style="1" customWidth="1"/>
    <col min="10499" max="10500" width="7.625" style="1" customWidth="1"/>
    <col min="10501" max="10501" width="7.75" style="1" customWidth="1"/>
    <col min="10502" max="10503" width="7.25" style="1" customWidth="1"/>
    <col min="10504" max="10505" width="7.375" style="1" customWidth="1"/>
    <col min="10506" max="10507" width="7.125" style="1" customWidth="1"/>
    <col min="10508" max="10510" width="7.625" style="1" customWidth="1"/>
    <col min="10511" max="10511" width="9.625" style="1" customWidth="1"/>
    <col min="10512" max="10512" width="6.875" style="1" customWidth="1"/>
    <col min="10513" max="10513" width="7.375" style="1" customWidth="1"/>
    <col min="10514" max="10517" width="7.625" style="1" customWidth="1"/>
    <col min="10518" max="10518" width="8" style="1" customWidth="1"/>
    <col min="10519" max="10522" width="7.625" style="1" customWidth="1"/>
    <col min="10523" max="10523" width="9" style="1"/>
    <col min="10524" max="10534" width="7.625" style="1" customWidth="1"/>
    <col min="10535" max="10752" width="9" style="1"/>
    <col min="10753" max="10753" width="10.75" style="1" customWidth="1"/>
    <col min="10754" max="10754" width="9" style="1" customWidth="1"/>
    <col min="10755" max="10756" width="7.625" style="1" customWidth="1"/>
    <col min="10757" max="10757" width="7.75" style="1" customWidth="1"/>
    <col min="10758" max="10759" width="7.25" style="1" customWidth="1"/>
    <col min="10760" max="10761" width="7.375" style="1" customWidth="1"/>
    <col min="10762" max="10763" width="7.125" style="1" customWidth="1"/>
    <col min="10764" max="10766" width="7.625" style="1" customWidth="1"/>
    <col min="10767" max="10767" width="9.625" style="1" customWidth="1"/>
    <col min="10768" max="10768" width="6.875" style="1" customWidth="1"/>
    <col min="10769" max="10769" width="7.375" style="1" customWidth="1"/>
    <col min="10770" max="10773" width="7.625" style="1" customWidth="1"/>
    <col min="10774" max="10774" width="8" style="1" customWidth="1"/>
    <col min="10775" max="10778" width="7.625" style="1" customWidth="1"/>
    <col min="10779" max="10779" width="9" style="1"/>
    <col min="10780" max="10790" width="7.625" style="1" customWidth="1"/>
    <col min="10791" max="11008" width="9" style="1"/>
    <col min="11009" max="11009" width="10.75" style="1" customWidth="1"/>
    <col min="11010" max="11010" width="9" style="1" customWidth="1"/>
    <col min="11011" max="11012" width="7.625" style="1" customWidth="1"/>
    <col min="11013" max="11013" width="7.75" style="1" customWidth="1"/>
    <col min="11014" max="11015" width="7.25" style="1" customWidth="1"/>
    <col min="11016" max="11017" width="7.375" style="1" customWidth="1"/>
    <col min="11018" max="11019" width="7.125" style="1" customWidth="1"/>
    <col min="11020" max="11022" width="7.625" style="1" customWidth="1"/>
    <col min="11023" max="11023" width="9.625" style="1" customWidth="1"/>
    <col min="11024" max="11024" width="6.875" style="1" customWidth="1"/>
    <col min="11025" max="11025" width="7.375" style="1" customWidth="1"/>
    <col min="11026" max="11029" width="7.625" style="1" customWidth="1"/>
    <col min="11030" max="11030" width="8" style="1" customWidth="1"/>
    <col min="11031" max="11034" width="7.625" style="1" customWidth="1"/>
    <col min="11035" max="11035" width="9" style="1"/>
    <col min="11036" max="11046" width="7.625" style="1" customWidth="1"/>
    <col min="11047" max="11264" width="9" style="1"/>
    <col min="11265" max="11265" width="10.75" style="1" customWidth="1"/>
    <col min="11266" max="11266" width="9" style="1" customWidth="1"/>
    <col min="11267" max="11268" width="7.625" style="1" customWidth="1"/>
    <col min="11269" max="11269" width="7.75" style="1" customWidth="1"/>
    <col min="11270" max="11271" width="7.25" style="1" customWidth="1"/>
    <col min="11272" max="11273" width="7.375" style="1" customWidth="1"/>
    <col min="11274" max="11275" width="7.125" style="1" customWidth="1"/>
    <col min="11276" max="11278" width="7.625" style="1" customWidth="1"/>
    <col min="11279" max="11279" width="9.625" style="1" customWidth="1"/>
    <col min="11280" max="11280" width="6.875" style="1" customWidth="1"/>
    <col min="11281" max="11281" width="7.375" style="1" customWidth="1"/>
    <col min="11282" max="11285" width="7.625" style="1" customWidth="1"/>
    <col min="11286" max="11286" width="8" style="1" customWidth="1"/>
    <col min="11287" max="11290" width="7.625" style="1" customWidth="1"/>
    <col min="11291" max="11291" width="9" style="1"/>
    <col min="11292" max="11302" width="7.625" style="1" customWidth="1"/>
    <col min="11303" max="11520" width="9" style="1"/>
    <col min="11521" max="11521" width="10.75" style="1" customWidth="1"/>
    <col min="11522" max="11522" width="9" style="1" customWidth="1"/>
    <col min="11523" max="11524" width="7.625" style="1" customWidth="1"/>
    <col min="11525" max="11525" width="7.75" style="1" customWidth="1"/>
    <col min="11526" max="11527" width="7.25" style="1" customWidth="1"/>
    <col min="11528" max="11529" width="7.375" style="1" customWidth="1"/>
    <col min="11530" max="11531" width="7.125" style="1" customWidth="1"/>
    <col min="11532" max="11534" width="7.625" style="1" customWidth="1"/>
    <col min="11535" max="11535" width="9.625" style="1" customWidth="1"/>
    <col min="11536" max="11536" width="6.875" style="1" customWidth="1"/>
    <col min="11537" max="11537" width="7.375" style="1" customWidth="1"/>
    <col min="11538" max="11541" width="7.625" style="1" customWidth="1"/>
    <col min="11542" max="11542" width="8" style="1" customWidth="1"/>
    <col min="11543" max="11546" width="7.625" style="1" customWidth="1"/>
    <col min="11547" max="11547" width="9" style="1"/>
    <col min="11548" max="11558" width="7.625" style="1" customWidth="1"/>
    <col min="11559" max="11776" width="9" style="1"/>
    <col min="11777" max="11777" width="10.75" style="1" customWidth="1"/>
    <col min="11778" max="11778" width="9" style="1" customWidth="1"/>
    <col min="11779" max="11780" width="7.625" style="1" customWidth="1"/>
    <col min="11781" max="11781" width="7.75" style="1" customWidth="1"/>
    <col min="11782" max="11783" width="7.25" style="1" customWidth="1"/>
    <col min="11784" max="11785" width="7.375" style="1" customWidth="1"/>
    <col min="11786" max="11787" width="7.125" style="1" customWidth="1"/>
    <col min="11788" max="11790" width="7.625" style="1" customWidth="1"/>
    <col min="11791" max="11791" width="9.625" style="1" customWidth="1"/>
    <col min="11792" max="11792" width="6.875" style="1" customWidth="1"/>
    <col min="11793" max="11793" width="7.375" style="1" customWidth="1"/>
    <col min="11794" max="11797" width="7.625" style="1" customWidth="1"/>
    <col min="11798" max="11798" width="8" style="1" customWidth="1"/>
    <col min="11799" max="11802" width="7.625" style="1" customWidth="1"/>
    <col min="11803" max="11803" width="9" style="1"/>
    <col min="11804" max="11814" width="7.625" style="1" customWidth="1"/>
    <col min="11815" max="12032" width="9" style="1"/>
    <col min="12033" max="12033" width="10.75" style="1" customWidth="1"/>
    <col min="12034" max="12034" width="9" style="1" customWidth="1"/>
    <col min="12035" max="12036" width="7.625" style="1" customWidth="1"/>
    <col min="12037" max="12037" width="7.75" style="1" customWidth="1"/>
    <col min="12038" max="12039" width="7.25" style="1" customWidth="1"/>
    <col min="12040" max="12041" width="7.375" style="1" customWidth="1"/>
    <col min="12042" max="12043" width="7.125" style="1" customWidth="1"/>
    <col min="12044" max="12046" width="7.625" style="1" customWidth="1"/>
    <col min="12047" max="12047" width="9.625" style="1" customWidth="1"/>
    <col min="12048" max="12048" width="6.875" style="1" customWidth="1"/>
    <col min="12049" max="12049" width="7.375" style="1" customWidth="1"/>
    <col min="12050" max="12053" width="7.625" style="1" customWidth="1"/>
    <col min="12054" max="12054" width="8" style="1" customWidth="1"/>
    <col min="12055" max="12058" width="7.625" style="1" customWidth="1"/>
    <col min="12059" max="12059" width="9" style="1"/>
    <col min="12060" max="12070" width="7.625" style="1" customWidth="1"/>
    <col min="12071" max="12288" width="9" style="1"/>
    <col min="12289" max="12289" width="10.75" style="1" customWidth="1"/>
    <col min="12290" max="12290" width="9" style="1" customWidth="1"/>
    <col min="12291" max="12292" width="7.625" style="1" customWidth="1"/>
    <col min="12293" max="12293" width="7.75" style="1" customWidth="1"/>
    <col min="12294" max="12295" width="7.25" style="1" customWidth="1"/>
    <col min="12296" max="12297" width="7.375" style="1" customWidth="1"/>
    <col min="12298" max="12299" width="7.125" style="1" customWidth="1"/>
    <col min="12300" max="12302" width="7.625" style="1" customWidth="1"/>
    <col min="12303" max="12303" width="9.625" style="1" customWidth="1"/>
    <col min="12304" max="12304" width="6.875" style="1" customWidth="1"/>
    <col min="12305" max="12305" width="7.375" style="1" customWidth="1"/>
    <col min="12306" max="12309" width="7.625" style="1" customWidth="1"/>
    <col min="12310" max="12310" width="8" style="1" customWidth="1"/>
    <col min="12311" max="12314" width="7.625" style="1" customWidth="1"/>
    <col min="12315" max="12315" width="9" style="1"/>
    <col min="12316" max="12326" width="7.625" style="1" customWidth="1"/>
    <col min="12327" max="12544" width="9" style="1"/>
    <col min="12545" max="12545" width="10.75" style="1" customWidth="1"/>
    <col min="12546" max="12546" width="9" style="1" customWidth="1"/>
    <col min="12547" max="12548" width="7.625" style="1" customWidth="1"/>
    <col min="12549" max="12549" width="7.75" style="1" customWidth="1"/>
    <col min="12550" max="12551" width="7.25" style="1" customWidth="1"/>
    <col min="12552" max="12553" width="7.375" style="1" customWidth="1"/>
    <col min="12554" max="12555" width="7.125" style="1" customWidth="1"/>
    <col min="12556" max="12558" width="7.625" style="1" customWidth="1"/>
    <col min="12559" max="12559" width="9.625" style="1" customWidth="1"/>
    <col min="12560" max="12560" width="6.875" style="1" customWidth="1"/>
    <col min="12561" max="12561" width="7.375" style="1" customWidth="1"/>
    <col min="12562" max="12565" width="7.625" style="1" customWidth="1"/>
    <col min="12566" max="12566" width="8" style="1" customWidth="1"/>
    <col min="12567" max="12570" width="7.625" style="1" customWidth="1"/>
    <col min="12571" max="12571" width="9" style="1"/>
    <col min="12572" max="12582" width="7.625" style="1" customWidth="1"/>
    <col min="12583" max="12800" width="9" style="1"/>
    <col min="12801" max="12801" width="10.75" style="1" customWidth="1"/>
    <col min="12802" max="12802" width="9" style="1" customWidth="1"/>
    <col min="12803" max="12804" width="7.625" style="1" customWidth="1"/>
    <col min="12805" max="12805" width="7.75" style="1" customWidth="1"/>
    <col min="12806" max="12807" width="7.25" style="1" customWidth="1"/>
    <col min="12808" max="12809" width="7.375" style="1" customWidth="1"/>
    <col min="12810" max="12811" width="7.125" style="1" customWidth="1"/>
    <col min="12812" max="12814" width="7.625" style="1" customWidth="1"/>
    <col min="12815" max="12815" width="9.625" style="1" customWidth="1"/>
    <col min="12816" max="12816" width="6.875" style="1" customWidth="1"/>
    <col min="12817" max="12817" width="7.375" style="1" customWidth="1"/>
    <col min="12818" max="12821" width="7.625" style="1" customWidth="1"/>
    <col min="12822" max="12822" width="8" style="1" customWidth="1"/>
    <col min="12823" max="12826" width="7.625" style="1" customWidth="1"/>
    <col min="12827" max="12827" width="9" style="1"/>
    <col min="12828" max="12838" width="7.625" style="1" customWidth="1"/>
    <col min="12839" max="13056" width="9" style="1"/>
    <col min="13057" max="13057" width="10.75" style="1" customWidth="1"/>
    <col min="13058" max="13058" width="9" style="1" customWidth="1"/>
    <col min="13059" max="13060" width="7.625" style="1" customWidth="1"/>
    <col min="13061" max="13061" width="7.75" style="1" customWidth="1"/>
    <col min="13062" max="13063" width="7.25" style="1" customWidth="1"/>
    <col min="13064" max="13065" width="7.375" style="1" customWidth="1"/>
    <col min="13066" max="13067" width="7.125" style="1" customWidth="1"/>
    <col min="13068" max="13070" width="7.625" style="1" customWidth="1"/>
    <col min="13071" max="13071" width="9.625" style="1" customWidth="1"/>
    <col min="13072" max="13072" width="6.875" style="1" customWidth="1"/>
    <col min="13073" max="13073" width="7.375" style="1" customWidth="1"/>
    <col min="13074" max="13077" width="7.625" style="1" customWidth="1"/>
    <col min="13078" max="13078" width="8" style="1" customWidth="1"/>
    <col min="13079" max="13082" width="7.625" style="1" customWidth="1"/>
    <col min="13083" max="13083" width="9" style="1"/>
    <col min="13084" max="13094" width="7.625" style="1" customWidth="1"/>
    <col min="13095" max="13312" width="9" style="1"/>
    <col min="13313" max="13313" width="10.75" style="1" customWidth="1"/>
    <col min="13314" max="13314" width="9" style="1" customWidth="1"/>
    <col min="13315" max="13316" width="7.625" style="1" customWidth="1"/>
    <col min="13317" max="13317" width="7.75" style="1" customWidth="1"/>
    <col min="13318" max="13319" width="7.25" style="1" customWidth="1"/>
    <col min="13320" max="13321" width="7.375" style="1" customWidth="1"/>
    <col min="13322" max="13323" width="7.125" style="1" customWidth="1"/>
    <col min="13324" max="13326" width="7.625" style="1" customWidth="1"/>
    <col min="13327" max="13327" width="9.625" style="1" customWidth="1"/>
    <col min="13328" max="13328" width="6.875" style="1" customWidth="1"/>
    <col min="13329" max="13329" width="7.375" style="1" customWidth="1"/>
    <col min="13330" max="13333" width="7.625" style="1" customWidth="1"/>
    <col min="13334" max="13334" width="8" style="1" customWidth="1"/>
    <col min="13335" max="13338" width="7.625" style="1" customWidth="1"/>
    <col min="13339" max="13339" width="9" style="1"/>
    <col min="13340" max="13350" width="7.625" style="1" customWidth="1"/>
    <col min="13351" max="13568" width="9" style="1"/>
    <col min="13569" max="13569" width="10.75" style="1" customWidth="1"/>
    <col min="13570" max="13570" width="9" style="1" customWidth="1"/>
    <col min="13571" max="13572" width="7.625" style="1" customWidth="1"/>
    <col min="13573" max="13573" width="7.75" style="1" customWidth="1"/>
    <col min="13574" max="13575" width="7.25" style="1" customWidth="1"/>
    <col min="13576" max="13577" width="7.375" style="1" customWidth="1"/>
    <col min="13578" max="13579" width="7.125" style="1" customWidth="1"/>
    <col min="13580" max="13582" width="7.625" style="1" customWidth="1"/>
    <col min="13583" max="13583" width="9.625" style="1" customWidth="1"/>
    <col min="13584" max="13584" width="6.875" style="1" customWidth="1"/>
    <col min="13585" max="13585" width="7.375" style="1" customWidth="1"/>
    <col min="13586" max="13589" width="7.625" style="1" customWidth="1"/>
    <col min="13590" max="13590" width="8" style="1" customWidth="1"/>
    <col min="13591" max="13594" width="7.625" style="1" customWidth="1"/>
    <col min="13595" max="13595" width="9" style="1"/>
    <col min="13596" max="13606" width="7.625" style="1" customWidth="1"/>
    <col min="13607" max="13824" width="9" style="1"/>
    <col min="13825" max="13825" width="10.75" style="1" customWidth="1"/>
    <col min="13826" max="13826" width="9" style="1" customWidth="1"/>
    <col min="13827" max="13828" width="7.625" style="1" customWidth="1"/>
    <col min="13829" max="13829" width="7.75" style="1" customWidth="1"/>
    <col min="13830" max="13831" width="7.25" style="1" customWidth="1"/>
    <col min="13832" max="13833" width="7.375" style="1" customWidth="1"/>
    <col min="13834" max="13835" width="7.125" style="1" customWidth="1"/>
    <col min="13836" max="13838" width="7.625" style="1" customWidth="1"/>
    <col min="13839" max="13839" width="9.625" style="1" customWidth="1"/>
    <col min="13840" max="13840" width="6.875" style="1" customWidth="1"/>
    <col min="13841" max="13841" width="7.375" style="1" customWidth="1"/>
    <col min="13842" max="13845" width="7.625" style="1" customWidth="1"/>
    <col min="13846" max="13846" width="8" style="1" customWidth="1"/>
    <col min="13847" max="13850" width="7.625" style="1" customWidth="1"/>
    <col min="13851" max="13851" width="9" style="1"/>
    <col min="13852" max="13862" width="7.625" style="1" customWidth="1"/>
    <col min="13863" max="14080" width="9" style="1"/>
    <col min="14081" max="14081" width="10.75" style="1" customWidth="1"/>
    <col min="14082" max="14082" width="9" style="1" customWidth="1"/>
    <col min="14083" max="14084" width="7.625" style="1" customWidth="1"/>
    <col min="14085" max="14085" width="7.75" style="1" customWidth="1"/>
    <col min="14086" max="14087" width="7.25" style="1" customWidth="1"/>
    <col min="14088" max="14089" width="7.375" style="1" customWidth="1"/>
    <col min="14090" max="14091" width="7.125" style="1" customWidth="1"/>
    <col min="14092" max="14094" width="7.625" style="1" customWidth="1"/>
    <col min="14095" max="14095" width="9.625" style="1" customWidth="1"/>
    <col min="14096" max="14096" width="6.875" style="1" customWidth="1"/>
    <col min="14097" max="14097" width="7.375" style="1" customWidth="1"/>
    <col min="14098" max="14101" width="7.625" style="1" customWidth="1"/>
    <col min="14102" max="14102" width="8" style="1" customWidth="1"/>
    <col min="14103" max="14106" width="7.625" style="1" customWidth="1"/>
    <col min="14107" max="14107" width="9" style="1"/>
    <col min="14108" max="14118" width="7.625" style="1" customWidth="1"/>
    <col min="14119" max="14336" width="9" style="1"/>
    <col min="14337" max="14337" width="10.75" style="1" customWidth="1"/>
    <col min="14338" max="14338" width="9" style="1" customWidth="1"/>
    <col min="14339" max="14340" width="7.625" style="1" customWidth="1"/>
    <col min="14341" max="14341" width="7.75" style="1" customWidth="1"/>
    <col min="14342" max="14343" width="7.25" style="1" customWidth="1"/>
    <col min="14344" max="14345" width="7.375" style="1" customWidth="1"/>
    <col min="14346" max="14347" width="7.125" style="1" customWidth="1"/>
    <col min="14348" max="14350" width="7.625" style="1" customWidth="1"/>
    <col min="14351" max="14351" width="9.625" style="1" customWidth="1"/>
    <col min="14352" max="14352" width="6.875" style="1" customWidth="1"/>
    <col min="14353" max="14353" width="7.375" style="1" customWidth="1"/>
    <col min="14354" max="14357" width="7.625" style="1" customWidth="1"/>
    <col min="14358" max="14358" width="8" style="1" customWidth="1"/>
    <col min="14359" max="14362" width="7.625" style="1" customWidth="1"/>
    <col min="14363" max="14363" width="9" style="1"/>
    <col min="14364" max="14374" width="7.625" style="1" customWidth="1"/>
    <col min="14375" max="14592" width="9" style="1"/>
    <col min="14593" max="14593" width="10.75" style="1" customWidth="1"/>
    <col min="14594" max="14594" width="9" style="1" customWidth="1"/>
    <col min="14595" max="14596" width="7.625" style="1" customWidth="1"/>
    <col min="14597" max="14597" width="7.75" style="1" customWidth="1"/>
    <col min="14598" max="14599" width="7.25" style="1" customWidth="1"/>
    <col min="14600" max="14601" width="7.375" style="1" customWidth="1"/>
    <col min="14602" max="14603" width="7.125" style="1" customWidth="1"/>
    <col min="14604" max="14606" width="7.625" style="1" customWidth="1"/>
    <col min="14607" max="14607" width="9.625" style="1" customWidth="1"/>
    <col min="14608" max="14608" width="6.875" style="1" customWidth="1"/>
    <col min="14609" max="14609" width="7.375" style="1" customWidth="1"/>
    <col min="14610" max="14613" width="7.625" style="1" customWidth="1"/>
    <col min="14614" max="14614" width="8" style="1" customWidth="1"/>
    <col min="14615" max="14618" width="7.625" style="1" customWidth="1"/>
    <col min="14619" max="14619" width="9" style="1"/>
    <col min="14620" max="14630" width="7.625" style="1" customWidth="1"/>
    <col min="14631" max="14848" width="9" style="1"/>
    <col min="14849" max="14849" width="10.75" style="1" customWidth="1"/>
    <col min="14850" max="14850" width="9" style="1" customWidth="1"/>
    <col min="14851" max="14852" width="7.625" style="1" customWidth="1"/>
    <col min="14853" max="14853" width="7.75" style="1" customWidth="1"/>
    <col min="14854" max="14855" width="7.25" style="1" customWidth="1"/>
    <col min="14856" max="14857" width="7.375" style="1" customWidth="1"/>
    <col min="14858" max="14859" width="7.125" style="1" customWidth="1"/>
    <col min="14860" max="14862" width="7.625" style="1" customWidth="1"/>
    <col min="14863" max="14863" width="9.625" style="1" customWidth="1"/>
    <col min="14864" max="14864" width="6.875" style="1" customWidth="1"/>
    <col min="14865" max="14865" width="7.375" style="1" customWidth="1"/>
    <col min="14866" max="14869" width="7.625" style="1" customWidth="1"/>
    <col min="14870" max="14870" width="8" style="1" customWidth="1"/>
    <col min="14871" max="14874" width="7.625" style="1" customWidth="1"/>
    <col min="14875" max="14875" width="9" style="1"/>
    <col min="14876" max="14886" width="7.625" style="1" customWidth="1"/>
    <col min="14887" max="15104" width="9" style="1"/>
    <col min="15105" max="15105" width="10.75" style="1" customWidth="1"/>
    <col min="15106" max="15106" width="9" style="1" customWidth="1"/>
    <col min="15107" max="15108" width="7.625" style="1" customWidth="1"/>
    <col min="15109" max="15109" width="7.75" style="1" customWidth="1"/>
    <col min="15110" max="15111" width="7.25" style="1" customWidth="1"/>
    <col min="15112" max="15113" width="7.375" style="1" customWidth="1"/>
    <col min="15114" max="15115" width="7.125" style="1" customWidth="1"/>
    <col min="15116" max="15118" width="7.625" style="1" customWidth="1"/>
    <col min="15119" max="15119" width="9.625" style="1" customWidth="1"/>
    <col min="15120" max="15120" width="6.875" style="1" customWidth="1"/>
    <col min="15121" max="15121" width="7.375" style="1" customWidth="1"/>
    <col min="15122" max="15125" width="7.625" style="1" customWidth="1"/>
    <col min="15126" max="15126" width="8" style="1" customWidth="1"/>
    <col min="15127" max="15130" width="7.625" style="1" customWidth="1"/>
    <col min="15131" max="15131" width="9" style="1"/>
    <col min="15132" max="15142" width="7.625" style="1" customWidth="1"/>
    <col min="15143" max="15360" width="9" style="1"/>
    <col min="15361" max="15361" width="10.75" style="1" customWidth="1"/>
    <col min="15362" max="15362" width="9" style="1" customWidth="1"/>
    <col min="15363" max="15364" width="7.625" style="1" customWidth="1"/>
    <col min="15365" max="15365" width="7.75" style="1" customWidth="1"/>
    <col min="15366" max="15367" width="7.25" style="1" customWidth="1"/>
    <col min="15368" max="15369" width="7.375" style="1" customWidth="1"/>
    <col min="15370" max="15371" width="7.125" style="1" customWidth="1"/>
    <col min="15372" max="15374" width="7.625" style="1" customWidth="1"/>
    <col min="15375" max="15375" width="9.625" style="1" customWidth="1"/>
    <col min="15376" max="15376" width="6.875" style="1" customWidth="1"/>
    <col min="15377" max="15377" width="7.375" style="1" customWidth="1"/>
    <col min="15378" max="15381" width="7.625" style="1" customWidth="1"/>
    <col min="15382" max="15382" width="8" style="1" customWidth="1"/>
    <col min="15383" max="15386" width="7.625" style="1" customWidth="1"/>
    <col min="15387" max="15387" width="9" style="1"/>
    <col min="15388" max="15398" width="7.625" style="1" customWidth="1"/>
    <col min="15399" max="15616" width="9" style="1"/>
    <col min="15617" max="15617" width="10.75" style="1" customWidth="1"/>
    <col min="15618" max="15618" width="9" style="1" customWidth="1"/>
    <col min="15619" max="15620" width="7.625" style="1" customWidth="1"/>
    <col min="15621" max="15621" width="7.75" style="1" customWidth="1"/>
    <col min="15622" max="15623" width="7.25" style="1" customWidth="1"/>
    <col min="15624" max="15625" width="7.375" style="1" customWidth="1"/>
    <col min="15626" max="15627" width="7.125" style="1" customWidth="1"/>
    <col min="15628" max="15630" width="7.625" style="1" customWidth="1"/>
    <col min="15631" max="15631" width="9.625" style="1" customWidth="1"/>
    <col min="15632" max="15632" width="6.875" style="1" customWidth="1"/>
    <col min="15633" max="15633" width="7.375" style="1" customWidth="1"/>
    <col min="15634" max="15637" width="7.625" style="1" customWidth="1"/>
    <col min="15638" max="15638" width="8" style="1" customWidth="1"/>
    <col min="15639" max="15642" width="7.625" style="1" customWidth="1"/>
    <col min="15643" max="15643" width="9" style="1"/>
    <col min="15644" max="15654" width="7.625" style="1" customWidth="1"/>
    <col min="15655" max="15872" width="9" style="1"/>
    <col min="15873" max="15873" width="10.75" style="1" customWidth="1"/>
    <col min="15874" max="15874" width="9" style="1" customWidth="1"/>
    <col min="15875" max="15876" width="7.625" style="1" customWidth="1"/>
    <col min="15877" max="15877" width="7.75" style="1" customWidth="1"/>
    <col min="15878" max="15879" width="7.25" style="1" customWidth="1"/>
    <col min="15880" max="15881" width="7.375" style="1" customWidth="1"/>
    <col min="15882" max="15883" width="7.125" style="1" customWidth="1"/>
    <col min="15884" max="15886" width="7.625" style="1" customWidth="1"/>
    <col min="15887" max="15887" width="9.625" style="1" customWidth="1"/>
    <col min="15888" max="15888" width="6.875" style="1" customWidth="1"/>
    <col min="15889" max="15889" width="7.375" style="1" customWidth="1"/>
    <col min="15890" max="15893" width="7.625" style="1" customWidth="1"/>
    <col min="15894" max="15894" width="8" style="1" customWidth="1"/>
    <col min="15895" max="15898" width="7.625" style="1" customWidth="1"/>
    <col min="15899" max="15899" width="9" style="1"/>
    <col min="15900" max="15910" width="7.625" style="1" customWidth="1"/>
    <col min="15911" max="16128" width="9" style="1"/>
    <col min="16129" max="16129" width="10.75" style="1" customWidth="1"/>
    <col min="16130" max="16130" width="9" style="1" customWidth="1"/>
    <col min="16131" max="16132" width="7.625" style="1" customWidth="1"/>
    <col min="16133" max="16133" width="7.75" style="1" customWidth="1"/>
    <col min="16134" max="16135" width="7.25" style="1" customWidth="1"/>
    <col min="16136" max="16137" width="7.375" style="1" customWidth="1"/>
    <col min="16138" max="16139" width="7.125" style="1" customWidth="1"/>
    <col min="16140" max="16142" width="7.625" style="1" customWidth="1"/>
    <col min="16143" max="16143" width="9.625" style="1" customWidth="1"/>
    <col min="16144" max="16144" width="6.875" style="1" customWidth="1"/>
    <col min="16145" max="16145" width="7.375" style="1" customWidth="1"/>
    <col min="16146" max="16149" width="7.625" style="1" customWidth="1"/>
    <col min="16150" max="16150" width="8" style="1" customWidth="1"/>
    <col min="16151" max="16154" width="7.625" style="1" customWidth="1"/>
    <col min="16155" max="16155" width="9" style="1"/>
    <col min="16156" max="16166" width="7.625" style="1" customWidth="1"/>
    <col min="16167" max="16384" width="9" style="1"/>
  </cols>
  <sheetData>
    <row r="1" spans="1:45" ht="17.25" customHeight="1">
      <c r="A1" s="440" t="s">
        <v>588</v>
      </c>
      <c r="B1" s="440"/>
      <c r="C1" s="440"/>
      <c r="D1" s="440"/>
      <c r="E1" s="356"/>
      <c r="F1" s="356"/>
      <c r="G1" s="356"/>
      <c r="H1" s="356"/>
      <c r="I1" s="356"/>
      <c r="J1" s="356"/>
      <c r="K1" s="356"/>
      <c r="L1" s="356"/>
      <c r="M1" s="356"/>
      <c r="N1" s="356"/>
      <c r="O1" s="356"/>
      <c r="P1" s="356"/>
      <c r="Q1" s="356"/>
      <c r="R1" s="356"/>
      <c r="S1" s="356"/>
      <c r="T1" s="356"/>
      <c r="W1" s="110"/>
    </row>
    <row r="2" spans="1:45" ht="15.75" customHeight="1"/>
    <row r="3" spans="1:45" ht="16.5" customHeight="1">
      <c r="A3" s="476" t="s">
        <v>559</v>
      </c>
      <c r="B3" s="476"/>
      <c r="E3" s="110" t="s">
        <v>59</v>
      </c>
      <c r="F3" s="110"/>
      <c r="G3" s="110"/>
      <c r="N3" s="110" t="s">
        <v>59</v>
      </c>
    </row>
    <row r="4" spans="1:45" s="2" customFormat="1" ht="20.100000000000001" customHeight="1">
      <c r="A4" s="457" t="s">
        <v>644</v>
      </c>
      <c r="B4" s="459" t="s">
        <v>69</v>
      </c>
      <c r="C4" s="453" t="s">
        <v>70</v>
      </c>
      <c r="D4" s="453"/>
      <c r="E4" s="453"/>
      <c r="F4" s="453"/>
      <c r="G4" s="453"/>
      <c r="H4" s="453"/>
      <c r="I4" s="453"/>
      <c r="J4" s="453"/>
      <c r="K4" s="453"/>
      <c r="L4" s="453"/>
      <c r="M4" s="453" t="s">
        <v>71</v>
      </c>
      <c r="N4" s="453"/>
      <c r="O4" s="453"/>
      <c r="P4" s="453"/>
      <c r="Q4" s="453"/>
      <c r="R4" s="453"/>
      <c r="S4" s="455" t="s">
        <v>72</v>
      </c>
      <c r="T4" s="456"/>
      <c r="U4" s="456"/>
      <c r="V4" s="462"/>
      <c r="W4" s="459" t="s">
        <v>73</v>
      </c>
      <c r="X4" s="459" t="s">
        <v>74</v>
      </c>
      <c r="Y4" s="459" t="s">
        <v>536</v>
      </c>
      <c r="Z4" s="459" t="s">
        <v>75</v>
      </c>
      <c r="AA4" s="459" t="s">
        <v>590</v>
      </c>
      <c r="AB4" s="459" t="s">
        <v>537</v>
      </c>
      <c r="AC4" s="459" t="s">
        <v>76</v>
      </c>
      <c r="AD4" s="459" t="s">
        <v>538</v>
      </c>
      <c r="AE4" s="459" t="s">
        <v>539</v>
      </c>
      <c r="AF4" s="451" t="s">
        <v>617</v>
      </c>
      <c r="AG4" s="453" t="s">
        <v>523</v>
      </c>
      <c r="AH4" s="453"/>
      <c r="AI4" s="453"/>
      <c r="AJ4" s="453"/>
      <c r="AK4" s="453"/>
      <c r="AL4" s="455"/>
    </row>
    <row r="5" spans="1:45" s="154" customFormat="1" ht="20.100000000000001" customHeight="1">
      <c r="A5" s="457"/>
      <c r="B5" s="459"/>
      <c r="C5" s="459" t="s">
        <v>77</v>
      </c>
      <c r="D5" s="459" t="s">
        <v>524</v>
      </c>
      <c r="E5" s="459" t="s">
        <v>540</v>
      </c>
      <c r="F5" s="459" t="s">
        <v>541</v>
      </c>
      <c r="G5" s="459"/>
      <c r="H5" s="459" t="s">
        <v>542</v>
      </c>
      <c r="I5" s="459"/>
      <c r="J5" s="459"/>
      <c r="K5" s="459" t="s">
        <v>543</v>
      </c>
      <c r="L5" s="459"/>
      <c r="M5" s="459" t="s">
        <v>78</v>
      </c>
      <c r="N5" s="459" t="s">
        <v>79</v>
      </c>
      <c r="O5" s="479" t="s">
        <v>525</v>
      </c>
      <c r="P5" s="459" t="s">
        <v>544</v>
      </c>
      <c r="Q5" s="459" t="s">
        <v>80</v>
      </c>
      <c r="R5" s="451" t="s">
        <v>589</v>
      </c>
      <c r="S5" s="459" t="s">
        <v>585</v>
      </c>
      <c r="T5" s="459" t="s">
        <v>81</v>
      </c>
      <c r="U5" s="457" t="s">
        <v>526</v>
      </c>
      <c r="V5" s="459" t="s">
        <v>545</v>
      </c>
      <c r="W5" s="459"/>
      <c r="X5" s="459"/>
      <c r="Y5" s="459"/>
      <c r="Z5" s="459"/>
      <c r="AA5" s="459"/>
      <c r="AB5" s="459" t="s">
        <v>82</v>
      </c>
      <c r="AC5" s="459"/>
      <c r="AD5" s="459"/>
      <c r="AE5" s="459"/>
      <c r="AF5" s="452"/>
      <c r="AG5" s="459" t="s">
        <v>527</v>
      </c>
      <c r="AH5" s="459" t="s">
        <v>83</v>
      </c>
      <c r="AI5" s="459" t="s">
        <v>84</v>
      </c>
      <c r="AJ5" s="459" t="s">
        <v>85</v>
      </c>
      <c r="AK5" s="459" t="s">
        <v>86</v>
      </c>
      <c r="AL5" s="478" t="s">
        <v>546</v>
      </c>
    </row>
    <row r="6" spans="1:45" s="2" customFormat="1" ht="20.100000000000001" customHeight="1">
      <c r="A6" s="458"/>
      <c r="B6" s="451"/>
      <c r="C6" s="451"/>
      <c r="D6" s="451"/>
      <c r="E6" s="451"/>
      <c r="F6" s="105" t="s">
        <v>547</v>
      </c>
      <c r="G6" s="105" t="s">
        <v>528</v>
      </c>
      <c r="H6" s="107" t="s">
        <v>529</v>
      </c>
      <c r="I6" s="107" t="s">
        <v>528</v>
      </c>
      <c r="J6" s="107" t="s">
        <v>530</v>
      </c>
      <c r="K6" s="107" t="s">
        <v>87</v>
      </c>
      <c r="L6" s="107" t="s">
        <v>88</v>
      </c>
      <c r="M6" s="451"/>
      <c r="N6" s="451"/>
      <c r="O6" s="480"/>
      <c r="P6" s="451"/>
      <c r="Q6" s="451"/>
      <c r="R6" s="477"/>
      <c r="S6" s="451"/>
      <c r="T6" s="451"/>
      <c r="U6" s="458"/>
      <c r="V6" s="451"/>
      <c r="W6" s="451"/>
      <c r="X6" s="451"/>
      <c r="Y6" s="451"/>
      <c r="Z6" s="451"/>
      <c r="AA6" s="451"/>
      <c r="AB6" s="451"/>
      <c r="AC6" s="451"/>
      <c r="AD6" s="451"/>
      <c r="AE6" s="451"/>
      <c r="AF6" s="452"/>
      <c r="AG6" s="451"/>
      <c r="AH6" s="451"/>
      <c r="AI6" s="451"/>
      <c r="AJ6" s="451"/>
      <c r="AK6" s="451"/>
      <c r="AL6" s="460"/>
    </row>
    <row r="7" spans="1:45" s="9" customFormat="1" ht="20.25" customHeight="1">
      <c r="A7" s="167" t="s">
        <v>531</v>
      </c>
      <c r="B7" s="170">
        <v>71</v>
      </c>
      <c r="C7" s="171">
        <v>0</v>
      </c>
      <c r="D7" s="171">
        <v>1</v>
      </c>
      <c r="E7" s="171">
        <v>17</v>
      </c>
      <c r="F7" s="171">
        <v>0</v>
      </c>
      <c r="G7" s="171">
        <v>1</v>
      </c>
      <c r="H7" s="171">
        <v>0</v>
      </c>
      <c r="I7" s="171">
        <v>0</v>
      </c>
      <c r="J7" s="171">
        <v>0</v>
      </c>
      <c r="K7" s="171">
        <v>0</v>
      </c>
      <c r="L7" s="171">
        <v>1</v>
      </c>
      <c r="M7" s="171">
        <v>0</v>
      </c>
      <c r="N7" s="171">
        <v>1</v>
      </c>
      <c r="O7" s="171">
        <v>12</v>
      </c>
      <c r="P7" s="171">
        <v>0</v>
      </c>
      <c r="Q7" s="171">
        <v>1</v>
      </c>
      <c r="R7" s="171">
        <v>5</v>
      </c>
      <c r="S7" s="171">
        <v>1</v>
      </c>
      <c r="T7" s="171">
        <v>0</v>
      </c>
      <c r="U7" s="171">
        <v>0</v>
      </c>
      <c r="V7" s="171">
        <v>0</v>
      </c>
      <c r="W7" s="171">
        <v>0</v>
      </c>
      <c r="X7" s="171">
        <v>1</v>
      </c>
      <c r="Y7" s="171">
        <v>8</v>
      </c>
      <c r="Z7" s="171">
        <v>0</v>
      </c>
      <c r="AA7" s="171">
        <v>0</v>
      </c>
      <c r="AB7" s="171">
        <v>0</v>
      </c>
      <c r="AC7" s="171">
        <v>1</v>
      </c>
      <c r="AD7" s="171">
        <v>0</v>
      </c>
      <c r="AE7" s="171">
        <v>0</v>
      </c>
      <c r="AF7" s="171">
        <v>0</v>
      </c>
      <c r="AG7" s="171">
        <v>7</v>
      </c>
      <c r="AH7" s="171">
        <v>0</v>
      </c>
      <c r="AI7" s="171">
        <v>3</v>
      </c>
      <c r="AJ7" s="171">
        <v>0</v>
      </c>
      <c r="AK7" s="171">
        <v>0</v>
      </c>
      <c r="AL7" s="172">
        <v>11</v>
      </c>
    </row>
    <row r="8" spans="1:45" s="9" customFormat="1" ht="20.25" customHeight="1">
      <c r="A8" s="168" t="s">
        <v>89</v>
      </c>
      <c r="B8" s="204">
        <v>74</v>
      </c>
      <c r="C8" s="205">
        <v>0</v>
      </c>
      <c r="D8" s="205">
        <v>1</v>
      </c>
      <c r="E8" s="205">
        <v>17</v>
      </c>
      <c r="F8" s="205">
        <v>0</v>
      </c>
      <c r="G8" s="205">
        <v>1</v>
      </c>
      <c r="H8" s="205">
        <v>0</v>
      </c>
      <c r="I8" s="205">
        <v>0</v>
      </c>
      <c r="J8" s="205">
        <v>0</v>
      </c>
      <c r="K8" s="205">
        <v>0</v>
      </c>
      <c r="L8" s="205">
        <v>1</v>
      </c>
      <c r="M8" s="205">
        <v>0</v>
      </c>
      <c r="N8" s="205">
        <v>1</v>
      </c>
      <c r="O8" s="205">
        <v>12</v>
      </c>
      <c r="P8" s="205">
        <v>0</v>
      </c>
      <c r="Q8" s="205">
        <v>1</v>
      </c>
      <c r="R8" s="205">
        <v>4</v>
      </c>
      <c r="S8" s="205">
        <v>1</v>
      </c>
      <c r="T8" s="205">
        <v>0</v>
      </c>
      <c r="U8" s="205">
        <v>0</v>
      </c>
      <c r="V8" s="205">
        <v>0</v>
      </c>
      <c r="W8" s="205">
        <v>0</v>
      </c>
      <c r="X8" s="205">
        <v>1</v>
      </c>
      <c r="Y8" s="205">
        <v>8</v>
      </c>
      <c r="Z8" s="205">
        <v>0</v>
      </c>
      <c r="AA8" s="205">
        <v>0</v>
      </c>
      <c r="AB8" s="205">
        <v>0</v>
      </c>
      <c r="AC8" s="205">
        <v>1</v>
      </c>
      <c r="AD8" s="205">
        <v>0</v>
      </c>
      <c r="AE8" s="205">
        <v>0</v>
      </c>
      <c r="AF8" s="205">
        <v>0</v>
      </c>
      <c r="AG8" s="205">
        <v>10</v>
      </c>
      <c r="AH8" s="205">
        <v>4</v>
      </c>
      <c r="AI8" s="205">
        <v>3</v>
      </c>
      <c r="AJ8" s="205">
        <v>0</v>
      </c>
      <c r="AK8" s="205">
        <v>0</v>
      </c>
      <c r="AL8" s="207">
        <v>11</v>
      </c>
    </row>
    <row r="9" spans="1:45" s="2" customFormat="1" ht="21.75" customHeight="1">
      <c r="A9" s="168" t="s">
        <v>532</v>
      </c>
      <c r="B9" s="204">
        <v>74</v>
      </c>
      <c r="C9" s="205">
        <v>0</v>
      </c>
      <c r="D9" s="205">
        <v>1</v>
      </c>
      <c r="E9" s="205">
        <v>17</v>
      </c>
      <c r="F9" s="205">
        <v>0</v>
      </c>
      <c r="G9" s="205">
        <v>1</v>
      </c>
      <c r="H9" s="205">
        <v>0</v>
      </c>
      <c r="I9" s="205">
        <v>0</v>
      </c>
      <c r="J9" s="205">
        <v>0</v>
      </c>
      <c r="K9" s="205">
        <v>0</v>
      </c>
      <c r="L9" s="205">
        <v>1</v>
      </c>
      <c r="M9" s="205">
        <v>0</v>
      </c>
      <c r="N9" s="205">
        <v>1</v>
      </c>
      <c r="O9" s="205">
        <v>12</v>
      </c>
      <c r="P9" s="205">
        <v>0</v>
      </c>
      <c r="Q9" s="205">
        <v>1</v>
      </c>
      <c r="R9" s="205">
        <v>4</v>
      </c>
      <c r="S9" s="205">
        <v>1</v>
      </c>
      <c r="T9" s="205">
        <v>0</v>
      </c>
      <c r="U9" s="205">
        <v>0</v>
      </c>
      <c r="V9" s="205">
        <v>0</v>
      </c>
      <c r="W9" s="205">
        <v>0</v>
      </c>
      <c r="X9" s="205">
        <v>1</v>
      </c>
      <c r="Y9" s="205">
        <v>8</v>
      </c>
      <c r="Z9" s="205">
        <v>0</v>
      </c>
      <c r="AA9" s="205">
        <v>0</v>
      </c>
      <c r="AB9" s="205">
        <v>0</v>
      </c>
      <c r="AC9" s="205">
        <v>1</v>
      </c>
      <c r="AD9" s="205">
        <v>0</v>
      </c>
      <c r="AE9" s="205">
        <v>0</v>
      </c>
      <c r="AF9" s="205">
        <v>0</v>
      </c>
      <c r="AG9" s="205">
        <v>10</v>
      </c>
      <c r="AH9" s="205">
        <v>4</v>
      </c>
      <c r="AI9" s="205">
        <v>0</v>
      </c>
      <c r="AJ9" s="205">
        <v>0</v>
      </c>
      <c r="AK9" s="205">
        <v>0</v>
      </c>
      <c r="AL9" s="207">
        <v>11</v>
      </c>
    </row>
    <row r="10" spans="1:45" s="2" customFormat="1" ht="21.75" customHeight="1">
      <c r="A10" s="168" t="s">
        <v>533</v>
      </c>
      <c r="B10" s="204">
        <v>70</v>
      </c>
      <c r="C10" s="205">
        <v>0</v>
      </c>
      <c r="D10" s="205">
        <v>1</v>
      </c>
      <c r="E10" s="205">
        <v>17</v>
      </c>
      <c r="F10" s="205">
        <v>0</v>
      </c>
      <c r="G10" s="205">
        <v>1</v>
      </c>
      <c r="H10" s="205">
        <v>0</v>
      </c>
      <c r="I10" s="205">
        <v>0</v>
      </c>
      <c r="J10" s="205">
        <v>0</v>
      </c>
      <c r="K10" s="205">
        <v>0</v>
      </c>
      <c r="L10" s="205">
        <v>1</v>
      </c>
      <c r="M10" s="205">
        <v>0</v>
      </c>
      <c r="N10" s="205">
        <v>1</v>
      </c>
      <c r="O10" s="205">
        <v>12</v>
      </c>
      <c r="P10" s="205">
        <v>0</v>
      </c>
      <c r="Q10" s="205">
        <v>1</v>
      </c>
      <c r="R10" s="205">
        <v>4</v>
      </c>
      <c r="S10" s="205">
        <v>0</v>
      </c>
      <c r="T10" s="205">
        <v>0</v>
      </c>
      <c r="U10" s="205">
        <v>0</v>
      </c>
      <c r="V10" s="205">
        <v>0</v>
      </c>
      <c r="W10" s="205">
        <v>0</v>
      </c>
      <c r="X10" s="205">
        <v>1</v>
      </c>
      <c r="Y10" s="205">
        <v>8</v>
      </c>
      <c r="Z10" s="205">
        <v>0</v>
      </c>
      <c r="AA10" s="205">
        <v>0</v>
      </c>
      <c r="AB10" s="205">
        <v>0</v>
      </c>
      <c r="AC10" s="205">
        <v>1</v>
      </c>
      <c r="AD10" s="205">
        <v>0</v>
      </c>
      <c r="AE10" s="205">
        <v>0</v>
      </c>
      <c r="AF10" s="205">
        <v>0</v>
      </c>
      <c r="AG10" s="205">
        <v>11</v>
      </c>
      <c r="AH10" s="205">
        <v>0</v>
      </c>
      <c r="AI10" s="205">
        <v>0</v>
      </c>
      <c r="AJ10" s="205">
        <v>0</v>
      </c>
      <c r="AK10" s="205">
        <v>0</v>
      </c>
      <c r="AL10" s="207">
        <v>11</v>
      </c>
      <c r="AM10" s="146"/>
      <c r="AN10" s="146"/>
      <c r="AO10" s="146"/>
      <c r="AP10" s="146"/>
      <c r="AQ10" s="146"/>
      <c r="AR10" s="146"/>
      <c r="AS10" s="146"/>
    </row>
    <row r="11" spans="1:45" s="2" customFormat="1" ht="21.75" customHeight="1">
      <c r="A11" s="202" t="s">
        <v>534</v>
      </c>
      <c r="B11" s="176">
        <f t="shared" ref="B11" si="0">SUM(C11:AL11)</f>
        <v>68</v>
      </c>
      <c r="C11" s="177">
        <v>0</v>
      </c>
      <c r="D11" s="177">
        <v>1</v>
      </c>
      <c r="E11" s="177">
        <v>17</v>
      </c>
      <c r="F11" s="177">
        <v>0</v>
      </c>
      <c r="G11" s="177">
        <v>1</v>
      </c>
      <c r="H11" s="177">
        <v>0</v>
      </c>
      <c r="I11" s="177">
        <v>0</v>
      </c>
      <c r="J11" s="177">
        <v>0</v>
      </c>
      <c r="K11" s="177">
        <v>0</v>
      </c>
      <c r="L11" s="177">
        <v>1</v>
      </c>
      <c r="M11" s="177">
        <v>0</v>
      </c>
      <c r="N11" s="177">
        <v>1</v>
      </c>
      <c r="O11" s="177">
        <v>12</v>
      </c>
      <c r="P11" s="177">
        <v>0</v>
      </c>
      <c r="Q11" s="177">
        <v>1</v>
      </c>
      <c r="R11" s="177">
        <v>4</v>
      </c>
      <c r="S11" s="177">
        <v>0</v>
      </c>
      <c r="T11" s="177">
        <v>0</v>
      </c>
      <c r="U11" s="177">
        <v>0</v>
      </c>
      <c r="V11" s="177">
        <v>0</v>
      </c>
      <c r="W11" s="177">
        <v>0</v>
      </c>
      <c r="X11" s="177">
        <v>1</v>
      </c>
      <c r="Y11" s="177">
        <v>6</v>
      </c>
      <c r="Z11" s="177">
        <v>0</v>
      </c>
      <c r="AA11" s="177">
        <v>0</v>
      </c>
      <c r="AB11" s="177">
        <v>1</v>
      </c>
      <c r="AC11" s="177">
        <v>1</v>
      </c>
      <c r="AD11" s="177">
        <v>0</v>
      </c>
      <c r="AE11" s="177">
        <v>0</v>
      </c>
      <c r="AF11" s="177">
        <v>0</v>
      </c>
      <c r="AG11" s="177">
        <v>7</v>
      </c>
      <c r="AH11" s="177">
        <v>0</v>
      </c>
      <c r="AI11" s="177">
        <v>4</v>
      </c>
      <c r="AJ11" s="177">
        <v>0</v>
      </c>
      <c r="AK11" s="177">
        <v>0</v>
      </c>
      <c r="AL11" s="178">
        <v>10</v>
      </c>
      <c r="AM11" s="146"/>
      <c r="AN11" s="146"/>
      <c r="AO11" s="146"/>
      <c r="AP11" s="146"/>
      <c r="AQ11" s="146"/>
      <c r="AR11" s="146"/>
      <c r="AS11" s="146"/>
    </row>
    <row r="12" spans="1:45" s="29" customFormat="1" ht="21.75" customHeight="1">
      <c r="A12" s="166" t="s">
        <v>535</v>
      </c>
      <c r="B12" s="240">
        <f t="shared" ref="B12" si="1">SUM(C12:AL12)</f>
        <v>68</v>
      </c>
      <c r="C12" s="241">
        <v>0</v>
      </c>
      <c r="D12" s="241">
        <v>1</v>
      </c>
      <c r="E12" s="241">
        <v>17</v>
      </c>
      <c r="F12" s="241">
        <v>0</v>
      </c>
      <c r="G12" s="241">
        <v>1</v>
      </c>
      <c r="H12" s="241">
        <v>0</v>
      </c>
      <c r="I12" s="241">
        <v>0</v>
      </c>
      <c r="J12" s="241">
        <v>0</v>
      </c>
      <c r="K12" s="241">
        <v>0</v>
      </c>
      <c r="L12" s="241">
        <v>1</v>
      </c>
      <c r="M12" s="241">
        <v>0</v>
      </c>
      <c r="N12" s="241">
        <v>1</v>
      </c>
      <c r="O12" s="241">
        <v>12</v>
      </c>
      <c r="P12" s="241">
        <v>0</v>
      </c>
      <c r="Q12" s="241">
        <v>1</v>
      </c>
      <c r="R12" s="241">
        <v>4</v>
      </c>
      <c r="S12" s="241">
        <v>0</v>
      </c>
      <c r="T12" s="241">
        <v>0</v>
      </c>
      <c r="U12" s="241">
        <v>0</v>
      </c>
      <c r="V12" s="241">
        <v>0</v>
      </c>
      <c r="W12" s="241">
        <v>0</v>
      </c>
      <c r="X12" s="241">
        <v>1</v>
      </c>
      <c r="Y12" s="241">
        <v>6</v>
      </c>
      <c r="Z12" s="214">
        <v>0</v>
      </c>
      <c r="AA12" s="214">
        <v>0</v>
      </c>
      <c r="AB12" s="214">
        <v>1</v>
      </c>
      <c r="AC12" s="214">
        <v>1</v>
      </c>
      <c r="AD12" s="214">
        <v>0</v>
      </c>
      <c r="AE12" s="214">
        <v>0</v>
      </c>
      <c r="AF12" s="214">
        <v>0</v>
      </c>
      <c r="AG12" s="214">
        <v>7</v>
      </c>
      <c r="AH12" s="214">
        <v>0</v>
      </c>
      <c r="AI12" s="214">
        <v>4</v>
      </c>
      <c r="AJ12" s="214">
        <v>0</v>
      </c>
      <c r="AK12" s="214">
        <v>0</v>
      </c>
      <c r="AL12" s="242">
        <v>10</v>
      </c>
    </row>
    <row r="13" spans="1:45" s="2" customFormat="1" ht="21.75" customHeight="1">
      <c r="A13" s="155"/>
      <c r="B13" s="30"/>
      <c r="C13" s="30"/>
      <c r="D13" s="30"/>
      <c r="E13" s="30"/>
      <c r="F13" s="30"/>
      <c r="G13" s="30"/>
      <c r="H13" s="30"/>
      <c r="I13" s="30"/>
      <c r="J13" s="30"/>
      <c r="K13" s="30"/>
      <c r="L13" s="30"/>
      <c r="M13" s="30"/>
      <c r="N13" s="30"/>
      <c r="O13" s="30"/>
      <c r="P13" s="30"/>
      <c r="Q13" s="30"/>
      <c r="R13" s="30"/>
      <c r="S13" s="30"/>
      <c r="T13" s="30"/>
      <c r="U13" s="30"/>
      <c r="V13" s="30"/>
      <c r="W13" s="30"/>
      <c r="X13" s="22"/>
      <c r="Y13" s="22"/>
      <c r="Z13" s="22"/>
      <c r="AA13" s="22"/>
      <c r="AB13" s="22"/>
      <c r="AC13" s="22"/>
      <c r="AD13" s="22"/>
      <c r="AE13" s="22"/>
      <c r="AF13" s="22"/>
      <c r="AG13" s="22"/>
      <c r="AH13" s="22"/>
      <c r="AI13" s="22"/>
      <c r="AJ13" s="22"/>
      <c r="AK13" s="22"/>
      <c r="AL13" s="22"/>
      <c r="AM13" s="146"/>
      <c r="AN13" s="146"/>
      <c r="AO13" s="146"/>
      <c r="AP13" s="146"/>
      <c r="AQ13" s="146"/>
      <c r="AR13" s="146"/>
      <c r="AS13" s="146"/>
    </row>
    <row r="14" spans="1:45" ht="15" customHeight="1">
      <c r="A14" s="481" t="s">
        <v>553</v>
      </c>
      <c r="B14" s="481"/>
    </row>
    <row r="15" spans="1:45" s="156" customFormat="1" ht="15" customHeight="1">
      <c r="A15" s="481" t="s">
        <v>621</v>
      </c>
      <c r="B15" s="481"/>
      <c r="C15" s="481"/>
      <c r="D15" s="481"/>
      <c r="E15" s="481"/>
      <c r="F15" s="481"/>
      <c r="G15" s="481"/>
      <c r="H15" s="481"/>
    </row>
    <row r="16" spans="1:45" ht="15" customHeight="1">
      <c r="A16" s="449" t="s">
        <v>560</v>
      </c>
      <c r="B16" s="449"/>
      <c r="C16" s="449"/>
      <c r="D16" s="449"/>
    </row>
    <row r="17" spans="1:34" ht="15" customHeight="1">
      <c r="A17" s="449" t="s">
        <v>561</v>
      </c>
      <c r="B17" s="449"/>
      <c r="C17" s="449"/>
      <c r="D17" s="449"/>
      <c r="E17" s="449"/>
      <c r="F17" s="449"/>
    </row>
    <row r="18" spans="1:34" ht="15" customHeight="1">
      <c r="A18" s="449" t="s">
        <v>562</v>
      </c>
      <c r="B18" s="449"/>
      <c r="C18" s="449"/>
      <c r="AH18" s="157"/>
    </row>
    <row r="19" spans="1:34" ht="15" customHeight="1">
      <c r="A19" s="475" t="s">
        <v>618</v>
      </c>
      <c r="B19" s="475"/>
      <c r="C19" s="475"/>
      <c r="D19" s="475"/>
      <c r="E19" s="475"/>
    </row>
    <row r="20" spans="1:34" ht="15" customHeight="1">
      <c r="A20" s="449" t="s">
        <v>619</v>
      </c>
      <c r="B20" s="449"/>
      <c r="C20" s="449"/>
      <c r="D20" s="449"/>
    </row>
    <row r="21" spans="1:34" ht="15" customHeight="1">
      <c r="A21" s="449" t="s">
        <v>620</v>
      </c>
      <c r="B21" s="449"/>
      <c r="C21" s="449"/>
      <c r="D21" s="449"/>
      <c r="E21" s="449"/>
    </row>
  </sheetData>
  <mergeCells count="48">
    <mergeCell ref="A19:E19"/>
    <mergeCell ref="A20:D20"/>
    <mergeCell ref="A21:E21"/>
    <mergeCell ref="A14:B14"/>
    <mergeCell ref="A15:H15"/>
    <mergeCell ref="A16:D16"/>
    <mergeCell ref="A17:F17"/>
    <mergeCell ref="A18:C18"/>
    <mergeCell ref="P5:P6"/>
    <mergeCell ref="O5:O6"/>
    <mergeCell ref="C5:C6"/>
    <mergeCell ref="D5:D6"/>
    <mergeCell ref="E5:E6"/>
    <mergeCell ref="F5:G5"/>
    <mergeCell ref="H5:J5"/>
    <mergeCell ref="N5:N6"/>
    <mergeCell ref="AL5:AL6"/>
    <mergeCell ref="V5:V6"/>
    <mergeCell ref="AG5:AG6"/>
    <mergeCell ref="AH5:AH6"/>
    <mergeCell ref="AI5:AI6"/>
    <mergeCell ref="AJ5:AJ6"/>
    <mergeCell ref="AK5:AK6"/>
    <mergeCell ref="AF4:AF6"/>
    <mergeCell ref="AG4:AL4"/>
    <mergeCell ref="W4:W6"/>
    <mergeCell ref="X4:X6"/>
    <mergeCell ref="Y4:Y6"/>
    <mergeCell ref="Z4:Z6"/>
    <mergeCell ref="AC4:AC6"/>
    <mergeCell ref="AD4:AD6"/>
    <mergeCell ref="S4:V4"/>
    <mergeCell ref="A3:B3"/>
    <mergeCell ref="A1:D1"/>
    <mergeCell ref="AE4:AE6"/>
    <mergeCell ref="AA4:AA6"/>
    <mergeCell ref="AB4:AB6"/>
    <mergeCell ref="R5:R6"/>
    <mergeCell ref="S5:S6"/>
    <mergeCell ref="T5:T6"/>
    <mergeCell ref="U5:U6"/>
    <mergeCell ref="Q5:Q6"/>
    <mergeCell ref="A4:A6"/>
    <mergeCell ref="B4:B6"/>
    <mergeCell ref="C4:L4"/>
    <mergeCell ref="M4:R4"/>
    <mergeCell ref="K5:L5"/>
    <mergeCell ref="M5:M6"/>
  </mergeCells>
  <phoneticPr fontId="1" type="noConversion"/>
  <pageMargins left="0.27559055118110237" right="0.15748031496062992" top="0.62992125984251968" bottom="0.31496062992125984" header="0.51181102362204722" footer="0.51181102362204722"/>
  <pageSetup paperSize="9" scale="44"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L34"/>
  <sheetViews>
    <sheetView workbookViewId="0">
      <selection sqref="A1:B1"/>
    </sheetView>
  </sheetViews>
  <sheetFormatPr defaultColWidth="9" defaultRowHeight="13.5"/>
  <cols>
    <col min="1" max="1" width="11" style="33" customWidth="1"/>
    <col min="2" max="2" width="11.125" style="33" bestFit="1" customWidth="1"/>
    <col min="3" max="7" width="10.125" style="33" bestFit="1" customWidth="1"/>
    <col min="8" max="8" width="12.875" style="33" customWidth="1"/>
    <col min="9" max="9" width="10.125" style="33" bestFit="1" customWidth="1"/>
    <col min="10" max="11" width="11.25" style="33" bestFit="1" customWidth="1"/>
    <col min="12" max="12" width="10" style="33" bestFit="1" customWidth="1"/>
    <col min="13" max="16384" width="9" style="33"/>
  </cols>
  <sheetData>
    <row r="1" spans="1:12" ht="20.25" customHeight="1">
      <c r="A1" s="483" t="s">
        <v>224</v>
      </c>
      <c r="B1" s="483"/>
      <c r="C1" s="363"/>
      <c r="D1" s="355"/>
      <c r="E1" s="355"/>
      <c r="F1" s="355"/>
      <c r="G1" s="355"/>
      <c r="H1" s="355"/>
      <c r="I1" s="54"/>
    </row>
    <row r="2" spans="1:12" ht="15" customHeight="1">
      <c r="A2" s="36"/>
      <c r="B2" s="36"/>
      <c r="C2" s="36"/>
      <c r="D2" s="36"/>
      <c r="E2" s="36"/>
      <c r="F2" s="36"/>
      <c r="G2" s="36"/>
      <c r="H2" s="36"/>
      <c r="I2" s="54"/>
    </row>
    <row r="3" spans="1:12" ht="20.25" customHeight="1">
      <c r="A3" s="165" t="s">
        <v>549</v>
      </c>
      <c r="B3" s="55"/>
      <c r="C3" s="55"/>
      <c r="D3" s="55"/>
      <c r="E3" s="55"/>
      <c r="F3" s="55"/>
      <c r="G3" s="55"/>
      <c r="H3" s="55"/>
    </row>
    <row r="4" spans="1:12" ht="61.5" customHeight="1">
      <c r="A4" s="421" t="s">
        <v>645</v>
      </c>
      <c r="B4" s="41" t="s">
        <v>22</v>
      </c>
      <c r="C4" s="56" t="s">
        <v>329</v>
      </c>
      <c r="D4" s="56" t="s">
        <v>225</v>
      </c>
      <c r="E4" s="56" t="s">
        <v>226</v>
      </c>
      <c r="F4" s="56" t="s">
        <v>227</v>
      </c>
      <c r="G4" s="56" t="s">
        <v>228</v>
      </c>
      <c r="H4" s="368" t="s">
        <v>591</v>
      </c>
      <c r="I4" s="27" t="s">
        <v>330</v>
      </c>
    </row>
    <row r="5" spans="1:12" ht="24.95" customHeight="1">
      <c r="A5" s="167" t="s">
        <v>23</v>
      </c>
      <c r="B5" s="182">
        <v>908761</v>
      </c>
      <c r="C5" s="159">
        <v>2953</v>
      </c>
      <c r="D5" s="159">
        <v>95</v>
      </c>
      <c r="E5" s="159">
        <v>426</v>
      </c>
      <c r="F5" s="159">
        <v>80063</v>
      </c>
      <c r="G5" s="159">
        <v>951</v>
      </c>
      <c r="H5" s="159">
        <v>819719</v>
      </c>
      <c r="I5" s="183">
        <v>4554</v>
      </c>
    </row>
    <row r="6" spans="1:12" s="34" customFormat="1" ht="24.95" customHeight="1">
      <c r="A6" s="243" t="s">
        <v>89</v>
      </c>
      <c r="B6" s="184">
        <v>905663</v>
      </c>
      <c r="C6" s="158">
        <v>2819</v>
      </c>
      <c r="D6" s="158">
        <v>130</v>
      </c>
      <c r="E6" s="158">
        <v>524</v>
      </c>
      <c r="F6" s="158">
        <v>73771</v>
      </c>
      <c r="G6" s="158">
        <v>952</v>
      </c>
      <c r="H6" s="158">
        <v>820180</v>
      </c>
      <c r="I6" s="185">
        <v>7287</v>
      </c>
    </row>
    <row r="7" spans="1:12" s="34" customFormat="1" ht="24.95" customHeight="1">
      <c r="A7" s="243" t="s">
        <v>218</v>
      </c>
      <c r="B7" s="184">
        <v>792785</v>
      </c>
      <c r="C7" s="158">
        <v>2380</v>
      </c>
      <c r="D7" s="158">
        <v>101</v>
      </c>
      <c r="E7" s="158">
        <v>728</v>
      </c>
      <c r="F7" s="158">
        <v>63457</v>
      </c>
      <c r="G7" s="158">
        <v>838</v>
      </c>
      <c r="H7" s="158">
        <v>716467</v>
      </c>
      <c r="I7" s="185">
        <v>8814</v>
      </c>
    </row>
    <row r="8" spans="1:12" s="34" customFormat="1" ht="24.95" customHeight="1">
      <c r="A8" s="243" t="s">
        <v>219</v>
      </c>
      <c r="B8" s="245">
        <v>743993</v>
      </c>
      <c r="C8" s="158">
        <v>2773</v>
      </c>
      <c r="D8" s="158">
        <v>210</v>
      </c>
      <c r="E8" s="158">
        <v>723</v>
      </c>
      <c r="F8" s="158">
        <v>59406</v>
      </c>
      <c r="G8" s="158">
        <v>803</v>
      </c>
      <c r="H8" s="158">
        <v>678411</v>
      </c>
      <c r="I8" s="185">
        <v>1667</v>
      </c>
    </row>
    <row r="9" spans="1:12" s="34" customFormat="1" ht="24.95" customHeight="1">
      <c r="A9" s="243" t="s">
        <v>223</v>
      </c>
      <c r="B9" s="245">
        <v>782057</v>
      </c>
      <c r="C9" s="158">
        <v>2538</v>
      </c>
      <c r="D9" s="158">
        <v>291</v>
      </c>
      <c r="E9" s="158">
        <v>859</v>
      </c>
      <c r="F9" s="158">
        <v>59767</v>
      </c>
      <c r="G9" s="158">
        <v>824</v>
      </c>
      <c r="H9" s="158">
        <v>702753</v>
      </c>
      <c r="I9" s="185">
        <v>15025</v>
      </c>
    </row>
    <row r="10" spans="1:12" s="34" customFormat="1" ht="24.95" customHeight="1">
      <c r="A10" s="244" t="s">
        <v>222</v>
      </c>
      <c r="B10" s="246">
        <f>SUM(B12:B30)</f>
        <v>830168</v>
      </c>
      <c r="C10" s="247">
        <f t="shared" ref="C10:I10" si="0">SUM(C12:C30)</f>
        <v>1902</v>
      </c>
      <c r="D10" s="247">
        <f t="shared" si="0"/>
        <v>318</v>
      </c>
      <c r="E10" s="247">
        <f t="shared" si="0"/>
        <v>1939</v>
      </c>
      <c r="F10" s="247">
        <f t="shared" si="0"/>
        <v>61852</v>
      </c>
      <c r="G10" s="247">
        <f t="shared" si="0"/>
        <v>640</v>
      </c>
      <c r="H10" s="247">
        <f t="shared" si="0"/>
        <v>748826</v>
      </c>
      <c r="I10" s="248">
        <f t="shared" si="0"/>
        <v>14691</v>
      </c>
      <c r="J10" s="53"/>
    </row>
    <row r="11" spans="1:12" s="34" customFormat="1" ht="15" customHeight="1">
      <c r="A11" s="57"/>
      <c r="B11" s="58"/>
      <c r="C11" s="58"/>
      <c r="D11" s="58"/>
      <c r="E11" s="58"/>
      <c r="F11" s="58"/>
      <c r="G11" s="58"/>
      <c r="H11" s="58"/>
      <c r="I11" s="58"/>
    </row>
    <row r="12" spans="1:12" s="34" customFormat="1" ht="24.95" customHeight="1">
      <c r="A12" s="224" t="s">
        <v>229</v>
      </c>
      <c r="B12" s="249">
        <f>SUM(C12:I12)</f>
        <v>209754</v>
      </c>
      <c r="C12" s="227">
        <v>1869</v>
      </c>
      <c r="D12" s="227">
        <v>318</v>
      </c>
      <c r="E12" s="227">
        <v>1929</v>
      </c>
      <c r="F12" s="227">
        <v>15738</v>
      </c>
      <c r="G12" s="227">
        <v>640</v>
      </c>
      <c r="H12" s="227">
        <v>175044</v>
      </c>
      <c r="I12" s="250">
        <v>14216</v>
      </c>
      <c r="K12" s="53"/>
      <c r="L12" s="53"/>
    </row>
    <row r="13" spans="1:12" s="34" customFormat="1" ht="24.95" customHeight="1">
      <c r="A13" s="216" t="s">
        <v>56</v>
      </c>
      <c r="B13" s="218">
        <f t="shared" ref="B13:B30" si="1">SUM(C13:I13)</f>
        <v>49840</v>
      </c>
      <c r="C13" s="174">
        <v>0</v>
      </c>
      <c r="D13" s="174">
        <v>0</v>
      </c>
      <c r="E13" s="174">
        <v>0</v>
      </c>
      <c r="F13" s="174">
        <v>2397</v>
      </c>
      <c r="G13" s="174">
        <v>0</v>
      </c>
      <c r="H13" s="174">
        <v>47443</v>
      </c>
      <c r="I13" s="175">
        <v>0</v>
      </c>
    </row>
    <row r="14" spans="1:12" s="34" customFormat="1" ht="24.95" customHeight="1">
      <c r="A14" s="216" t="s">
        <v>24</v>
      </c>
      <c r="B14" s="218">
        <f t="shared" si="1"/>
        <v>26816</v>
      </c>
      <c r="C14" s="174">
        <v>0</v>
      </c>
      <c r="D14" s="174">
        <v>0</v>
      </c>
      <c r="E14" s="174">
        <v>0</v>
      </c>
      <c r="F14" s="158">
        <v>2336</v>
      </c>
      <c r="G14" s="174">
        <v>0</v>
      </c>
      <c r="H14" s="174">
        <v>24480</v>
      </c>
      <c r="I14" s="175">
        <v>0</v>
      </c>
    </row>
    <row r="15" spans="1:12" s="34" customFormat="1" ht="24.95" customHeight="1">
      <c r="A15" s="216" t="s">
        <v>25</v>
      </c>
      <c r="B15" s="218">
        <f t="shared" si="1"/>
        <v>61924</v>
      </c>
      <c r="C15" s="174">
        <v>0</v>
      </c>
      <c r="D15" s="174">
        <v>0</v>
      </c>
      <c r="E15" s="174">
        <v>0</v>
      </c>
      <c r="F15" s="174">
        <v>4650</v>
      </c>
      <c r="G15" s="174">
        <v>0</v>
      </c>
      <c r="H15" s="174">
        <v>57274</v>
      </c>
      <c r="I15" s="175">
        <v>0</v>
      </c>
    </row>
    <row r="16" spans="1:12" s="34" customFormat="1" ht="24.95" customHeight="1">
      <c r="A16" s="216" t="s">
        <v>26</v>
      </c>
      <c r="B16" s="218">
        <f t="shared" si="1"/>
        <v>28381</v>
      </c>
      <c r="C16" s="174">
        <v>0</v>
      </c>
      <c r="D16" s="174">
        <v>0</v>
      </c>
      <c r="E16" s="174">
        <v>0</v>
      </c>
      <c r="F16" s="174">
        <v>2138</v>
      </c>
      <c r="G16" s="174">
        <v>0</v>
      </c>
      <c r="H16" s="174">
        <v>26243</v>
      </c>
      <c r="I16" s="175">
        <v>0</v>
      </c>
    </row>
    <row r="17" spans="1:9" s="34" customFormat="1" ht="24.95" customHeight="1">
      <c r="A17" s="216" t="s">
        <v>27</v>
      </c>
      <c r="B17" s="218">
        <f t="shared" si="1"/>
        <v>31191</v>
      </c>
      <c r="C17" s="174">
        <v>0</v>
      </c>
      <c r="D17" s="174">
        <v>0</v>
      </c>
      <c r="E17" s="174">
        <v>0</v>
      </c>
      <c r="F17" s="174">
        <v>4022</v>
      </c>
      <c r="G17" s="174">
        <v>0</v>
      </c>
      <c r="H17" s="174">
        <v>27169</v>
      </c>
      <c r="I17" s="175">
        <v>0</v>
      </c>
    </row>
    <row r="18" spans="1:9" s="34" customFormat="1" ht="24.95" customHeight="1">
      <c r="A18" s="216" t="s">
        <v>28</v>
      </c>
      <c r="B18" s="218">
        <f t="shared" si="1"/>
        <v>34323</v>
      </c>
      <c r="C18" s="174">
        <v>0</v>
      </c>
      <c r="D18" s="174">
        <v>0</v>
      </c>
      <c r="E18" s="174">
        <v>0</v>
      </c>
      <c r="F18" s="174">
        <v>1294</v>
      </c>
      <c r="G18" s="174">
        <v>0</v>
      </c>
      <c r="H18" s="174">
        <v>33029</v>
      </c>
      <c r="I18" s="175">
        <v>0</v>
      </c>
    </row>
    <row r="19" spans="1:9" s="34" customFormat="1" ht="24.95" customHeight="1">
      <c r="A19" s="216" t="s">
        <v>29</v>
      </c>
      <c r="B19" s="218">
        <f t="shared" si="1"/>
        <v>21294</v>
      </c>
      <c r="C19" s="174">
        <v>0</v>
      </c>
      <c r="D19" s="174">
        <v>0</v>
      </c>
      <c r="E19" s="174">
        <v>0</v>
      </c>
      <c r="F19" s="174">
        <v>2020</v>
      </c>
      <c r="G19" s="174">
        <v>0</v>
      </c>
      <c r="H19" s="174">
        <v>19274</v>
      </c>
      <c r="I19" s="175">
        <v>0</v>
      </c>
    </row>
    <row r="20" spans="1:9" s="34" customFormat="1" ht="24.95" customHeight="1">
      <c r="A20" s="216" t="s">
        <v>30</v>
      </c>
      <c r="B20" s="218">
        <f t="shared" si="1"/>
        <v>21824</v>
      </c>
      <c r="C20" s="174">
        <v>0</v>
      </c>
      <c r="D20" s="174">
        <v>0</v>
      </c>
      <c r="E20" s="174">
        <v>0</v>
      </c>
      <c r="F20" s="174">
        <v>2037</v>
      </c>
      <c r="G20" s="174">
        <v>0</v>
      </c>
      <c r="H20" s="174">
        <v>19336</v>
      </c>
      <c r="I20" s="175">
        <v>451</v>
      </c>
    </row>
    <row r="21" spans="1:9" s="34" customFormat="1" ht="24.95" customHeight="1">
      <c r="A21" s="216" t="s">
        <v>31</v>
      </c>
      <c r="B21" s="218">
        <f t="shared" si="1"/>
        <v>67292</v>
      </c>
      <c r="C21" s="174">
        <v>0</v>
      </c>
      <c r="D21" s="174">
        <v>0</v>
      </c>
      <c r="E21" s="174">
        <v>0</v>
      </c>
      <c r="F21" s="174">
        <v>2992</v>
      </c>
      <c r="G21" s="174">
        <v>0</v>
      </c>
      <c r="H21" s="174">
        <v>64300</v>
      </c>
      <c r="I21" s="175">
        <v>0</v>
      </c>
    </row>
    <row r="22" spans="1:9" s="34" customFormat="1" ht="24.95" customHeight="1">
      <c r="A22" s="216" t="s">
        <v>32</v>
      </c>
      <c r="B22" s="218">
        <f t="shared" si="1"/>
        <v>21360</v>
      </c>
      <c r="C22" s="174">
        <v>0</v>
      </c>
      <c r="D22" s="174">
        <v>0</v>
      </c>
      <c r="E22" s="174">
        <v>0</v>
      </c>
      <c r="F22" s="174">
        <v>2016</v>
      </c>
      <c r="G22" s="174">
        <v>0</v>
      </c>
      <c r="H22" s="174">
        <v>19344</v>
      </c>
      <c r="I22" s="175">
        <v>0</v>
      </c>
    </row>
    <row r="23" spans="1:9" s="34" customFormat="1" ht="24.95" customHeight="1">
      <c r="A23" s="216" t="s">
        <v>33</v>
      </c>
      <c r="B23" s="218">
        <f t="shared" si="1"/>
        <v>29330</v>
      </c>
      <c r="C23" s="174">
        <v>0</v>
      </c>
      <c r="D23" s="174">
        <v>0</v>
      </c>
      <c r="E23" s="174">
        <v>0</v>
      </c>
      <c r="F23" s="174">
        <v>2645</v>
      </c>
      <c r="G23" s="174">
        <v>0</v>
      </c>
      <c r="H23" s="174">
        <v>26685</v>
      </c>
      <c r="I23" s="175">
        <v>0</v>
      </c>
    </row>
    <row r="24" spans="1:9" s="34" customFormat="1" ht="24.95" customHeight="1">
      <c r="A24" s="216" t="s">
        <v>34</v>
      </c>
      <c r="B24" s="218">
        <f t="shared" si="1"/>
        <v>22340</v>
      </c>
      <c r="C24" s="174">
        <v>0</v>
      </c>
      <c r="D24" s="174">
        <v>0</v>
      </c>
      <c r="E24" s="174">
        <v>0</v>
      </c>
      <c r="F24" s="174">
        <v>2360</v>
      </c>
      <c r="G24" s="174">
        <v>0</v>
      </c>
      <c r="H24" s="174">
        <v>19980</v>
      </c>
      <c r="I24" s="175">
        <v>0</v>
      </c>
    </row>
    <row r="25" spans="1:9" s="34" customFormat="1" ht="24.95" customHeight="1">
      <c r="A25" s="216" t="s">
        <v>35</v>
      </c>
      <c r="B25" s="218">
        <f t="shared" si="1"/>
        <v>52259</v>
      </c>
      <c r="C25" s="174">
        <v>0</v>
      </c>
      <c r="D25" s="174">
        <v>0</v>
      </c>
      <c r="E25" s="174">
        <v>0</v>
      </c>
      <c r="F25" s="174">
        <v>5168</v>
      </c>
      <c r="G25" s="174">
        <v>0</v>
      </c>
      <c r="H25" s="174">
        <v>47091</v>
      </c>
      <c r="I25" s="175">
        <v>0</v>
      </c>
    </row>
    <row r="26" spans="1:9" s="34" customFormat="1" ht="24.95" customHeight="1">
      <c r="A26" s="216" t="s">
        <v>36</v>
      </c>
      <c r="B26" s="218">
        <f t="shared" si="1"/>
        <v>17582</v>
      </c>
      <c r="C26" s="174">
        <v>0</v>
      </c>
      <c r="D26" s="174">
        <v>0</v>
      </c>
      <c r="E26" s="174">
        <v>0</v>
      </c>
      <c r="F26" s="174">
        <v>1458</v>
      </c>
      <c r="G26" s="174">
        <v>0</v>
      </c>
      <c r="H26" s="174">
        <v>16124</v>
      </c>
      <c r="I26" s="175">
        <v>0</v>
      </c>
    </row>
    <row r="27" spans="1:9" s="34" customFormat="1" ht="24.95" customHeight="1">
      <c r="A27" s="216" t="s">
        <v>37</v>
      </c>
      <c r="B27" s="218">
        <f t="shared" si="1"/>
        <v>20211</v>
      </c>
      <c r="C27" s="174">
        <v>0</v>
      </c>
      <c r="D27" s="174">
        <v>0</v>
      </c>
      <c r="E27" s="174">
        <v>0</v>
      </c>
      <c r="F27" s="174">
        <v>1521</v>
      </c>
      <c r="G27" s="174">
        <v>0</v>
      </c>
      <c r="H27" s="174">
        <v>18690</v>
      </c>
      <c r="I27" s="175">
        <v>0</v>
      </c>
    </row>
    <row r="28" spans="1:9" s="34" customFormat="1" ht="24.95" customHeight="1">
      <c r="A28" s="216" t="s">
        <v>38</v>
      </c>
      <c r="B28" s="218">
        <f t="shared" si="1"/>
        <v>58834</v>
      </c>
      <c r="C28" s="174">
        <v>0</v>
      </c>
      <c r="D28" s="174">
        <v>0</v>
      </c>
      <c r="E28" s="174">
        <v>0</v>
      </c>
      <c r="F28" s="174">
        <v>4257</v>
      </c>
      <c r="G28" s="174">
        <v>0</v>
      </c>
      <c r="H28" s="174">
        <v>54577</v>
      </c>
      <c r="I28" s="175">
        <v>0</v>
      </c>
    </row>
    <row r="29" spans="1:9" s="34" customFormat="1" ht="24.95" customHeight="1">
      <c r="A29" s="216" t="s">
        <v>39</v>
      </c>
      <c r="B29" s="218">
        <f t="shared" si="1"/>
        <v>30103</v>
      </c>
      <c r="C29" s="174">
        <v>0</v>
      </c>
      <c r="D29" s="174">
        <v>0</v>
      </c>
      <c r="E29" s="174">
        <v>0</v>
      </c>
      <c r="F29" s="158">
        <v>2373</v>
      </c>
      <c r="G29" s="174">
        <v>0</v>
      </c>
      <c r="H29" s="174">
        <v>27730</v>
      </c>
      <c r="I29" s="175">
        <v>0</v>
      </c>
    </row>
    <row r="30" spans="1:9" s="34" customFormat="1" ht="24.95" customHeight="1">
      <c r="A30" s="217" t="s">
        <v>328</v>
      </c>
      <c r="B30" s="251">
        <f t="shared" si="1"/>
        <v>25510</v>
      </c>
      <c r="C30" s="221">
        <v>33</v>
      </c>
      <c r="D30" s="221">
        <v>0</v>
      </c>
      <c r="E30" s="221">
        <v>10</v>
      </c>
      <c r="F30" s="160">
        <v>430</v>
      </c>
      <c r="G30" s="221">
        <v>0</v>
      </c>
      <c r="H30" s="221">
        <v>25013</v>
      </c>
      <c r="I30" s="252">
        <v>24</v>
      </c>
    </row>
    <row r="31" spans="1:9" ht="15" customHeight="1">
      <c r="A31" s="482"/>
      <c r="B31" s="482"/>
      <c r="C31" s="482"/>
      <c r="D31" s="482"/>
      <c r="E31" s="482"/>
      <c r="F31" s="482"/>
      <c r="G31" s="482"/>
      <c r="H31" s="482"/>
      <c r="I31" s="54"/>
    </row>
    <row r="32" spans="1:9" ht="20.25" customHeight="1">
      <c r="A32" s="484" t="s">
        <v>563</v>
      </c>
      <c r="B32" s="484"/>
      <c r="C32" s="384"/>
      <c r="D32" s="384"/>
      <c r="E32" s="384"/>
      <c r="F32" s="384"/>
      <c r="G32" s="384"/>
      <c r="H32" s="384"/>
      <c r="I32" s="54"/>
    </row>
    <row r="33" spans="1:9" ht="20.25" customHeight="1">
      <c r="A33" s="485" t="s">
        <v>564</v>
      </c>
      <c r="B33" s="485"/>
      <c r="C33" s="485"/>
      <c r="D33" s="485"/>
      <c r="E33" s="385"/>
      <c r="F33" s="385"/>
      <c r="G33" s="385"/>
      <c r="H33" s="385"/>
      <c r="I33" s="385"/>
    </row>
    <row r="34" spans="1:9" ht="24.95" customHeight="1">
      <c r="A34" s="54"/>
      <c r="B34" s="70"/>
      <c r="C34" s="70"/>
      <c r="D34" s="70"/>
      <c r="E34" s="70"/>
      <c r="F34" s="70"/>
      <c r="G34" s="70"/>
      <c r="H34" s="70"/>
      <c r="I34" s="70"/>
    </row>
  </sheetData>
  <mergeCells count="4">
    <mergeCell ref="A31:H31"/>
    <mergeCell ref="A1:B1"/>
    <mergeCell ref="A32:B32"/>
    <mergeCell ref="A33:D33"/>
  </mergeCells>
  <phoneticPr fontId="1" type="noConversion"/>
  <pageMargins left="0.27559055118110237" right="0.15748031496062992" top="0.98425196850393704" bottom="0.98425196850393704" header="0.51181102362204722" footer="0.51181102362204722"/>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dimension ref="A1:T15"/>
  <sheetViews>
    <sheetView workbookViewId="0">
      <selection sqref="A1:C1"/>
    </sheetView>
  </sheetViews>
  <sheetFormatPr defaultRowHeight="13.5"/>
  <cols>
    <col min="1" max="1" width="10.5" style="33" customWidth="1"/>
    <col min="2" max="2" width="9.5" style="33" bestFit="1" customWidth="1"/>
    <col min="3" max="17" width="9.125" style="33" bestFit="1" customWidth="1"/>
    <col min="18" max="256" width="9" style="33"/>
    <col min="257" max="257" width="10.5" style="33" customWidth="1"/>
    <col min="258" max="512" width="9" style="33"/>
    <col min="513" max="513" width="10.5" style="33" customWidth="1"/>
    <col min="514" max="768" width="9" style="33"/>
    <col min="769" max="769" width="10.5" style="33" customWidth="1"/>
    <col min="770" max="1024" width="9" style="33"/>
    <col min="1025" max="1025" width="10.5" style="33" customWidth="1"/>
    <col min="1026" max="1280" width="9" style="33"/>
    <col min="1281" max="1281" width="10.5" style="33" customWidth="1"/>
    <col min="1282" max="1536" width="9" style="33"/>
    <col min="1537" max="1537" width="10.5" style="33" customWidth="1"/>
    <col min="1538" max="1792" width="9" style="33"/>
    <col min="1793" max="1793" width="10.5" style="33" customWidth="1"/>
    <col min="1794" max="2048" width="9" style="33"/>
    <col min="2049" max="2049" width="10.5" style="33" customWidth="1"/>
    <col min="2050" max="2304" width="9" style="33"/>
    <col min="2305" max="2305" width="10.5" style="33" customWidth="1"/>
    <col min="2306" max="2560" width="9" style="33"/>
    <col min="2561" max="2561" width="10.5" style="33" customWidth="1"/>
    <col min="2562" max="2816" width="9" style="33"/>
    <col min="2817" max="2817" width="10.5" style="33" customWidth="1"/>
    <col min="2818" max="3072" width="9" style="33"/>
    <col min="3073" max="3073" width="10.5" style="33" customWidth="1"/>
    <col min="3074" max="3328" width="9" style="33"/>
    <col min="3329" max="3329" width="10.5" style="33" customWidth="1"/>
    <col min="3330" max="3584" width="9" style="33"/>
    <col min="3585" max="3585" width="10.5" style="33" customWidth="1"/>
    <col min="3586" max="3840" width="9" style="33"/>
    <col min="3841" max="3841" width="10.5" style="33" customWidth="1"/>
    <col min="3842" max="4096" width="9" style="33"/>
    <col min="4097" max="4097" width="10.5" style="33" customWidth="1"/>
    <col min="4098" max="4352" width="9" style="33"/>
    <col min="4353" max="4353" width="10.5" style="33" customWidth="1"/>
    <col min="4354" max="4608" width="9" style="33"/>
    <col min="4609" max="4609" width="10.5" style="33" customWidth="1"/>
    <col min="4610" max="4864" width="9" style="33"/>
    <col min="4865" max="4865" width="10.5" style="33" customWidth="1"/>
    <col min="4866" max="5120" width="9" style="33"/>
    <col min="5121" max="5121" width="10.5" style="33" customWidth="1"/>
    <col min="5122" max="5376" width="9" style="33"/>
    <col min="5377" max="5377" width="10.5" style="33" customWidth="1"/>
    <col min="5378" max="5632" width="9" style="33"/>
    <col min="5633" max="5633" width="10.5" style="33" customWidth="1"/>
    <col min="5634" max="5888" width="9" style="33"/>
    <col min="5889" max="5889" width="10.5" style="33" customWidth="1"/>
    <col min="5890" max="6144" width="9" style="33"/>
    <col min="6145" max="6145" width="10.5" style="33" customWidth="1"/>
    <col min="6146" max="6400" width="9" style="33"/>
    <col min="6401" max="6401" width="10.5" style="33" customWidth="1"/>
    <col min="6402" max="6656" width="9" style="33"/>
    <col min="6657" max="6657" width="10.5" style="33" customWidth="1"/>
    <col min="6658" max="6912" width="9" style="33"/>
    <col min="6913" max="6913" width="10.5" style="33" customWidth="1"/>
    <col min="6914" max="7168" width="9" style="33"/>
    <col min="7169" max="7169" width="10.5" style="33" customWidth="1"/>
    <col min="7170" max="7424" width="9" style="33"/>
    <col min="7425" max="7425" width="10.5" style="33" customWidth="1"/>
    <col min="7426" max="7680" width="9" style="33"/>
    <col min="7681" max="7681" width="10.5" style="33" customWidth="1"/>
    <col min="7682" max="7936" width="9" style="33"/>
    <col min="7937" max="7937" width="10.5" style="33" customWidth="1"/>
    <col min="7938" max="8192" width="9" style="33"/>
    <col min="8193" max="8193" width="10.5" style="33" customWidth="1"/>
    <col min="8194" max="8448" width="9" style="33"/>
    <col min="8449" max="8449" width="10.5" style="33" customWidth="1"/>
    <col min="8450" max="8704" width="9" style="33"/>
    <col min="8705" max="8705" width="10.5" style="33" customWidth="1"/>
    <col min="8706" max="8960" width="9" style="33"/>
    <col min="8961" max="8961" width="10.5" style="33" customWidth="1"/>
    <col min="8962" max="9216" width="9" style="33"/>
    <col min="9217" max="9217" width="10.5" style="33" customWidth="1"/>
    <col min="9218" max="9472" width="9" style="33"/>
    <col min="9473" max="9473" width="10.5" style="33" customWidth="1"/>
    <col min="9474" max="9728" width="9" style="33"/>
    <col min="9729" max="9729" width="10.5" style="33" customWidth="1"/>
    <col min="9730" max="9984" width="9" style="33"/>
    <col min="9985" max="9985" width="10.5" style="33" customWidth="1"/>
    <col min="9986" max="10240" width="9" style="33"/>
    <col min="10241" max="10241" width="10.5" style="33" customWidth="1"/>
    <col min="10242" max="10496" width="9" style="33"/>
    <col min="10497" max="10497" width="10.5" style="33" customWidth="1"/>
    <col min="10498" max="10752" width="9" style="33"/>
    <col min="10753" max="10753" width="10.5" style="33" customWidth="1"/>
    <col min="10754" max="11008" width="9" style="33"/>
    <col min="11009" max="11009" width="10.5" style="33" customWidth="1"/>
    <col min="11010" max="11264" width="9" style="33"/>
    <col min="11265" max="11265" width="10.5" style="33" customWidth="1"/>
    <col min="11266" max="11520" width="9" style="33"/>
    <col min="11521" max="11521" width="10.5" style="33" customWidth="1"/>
    <col min="11522" max="11776" width="9" style="33"/>
    <col min="11777" max="11777" width="10.5" style="33" customWidth="1"/>
    <col min="11778" max="12032" width="9" style="33"/>
    <col min="12033" max="12033" width="10.5" style="33" customWidth="1"/>
    <col min="12034" max="12288" width="9" style="33"/>
    <col min="12289" max="12289" width="10.5" style="33" customWidth="1"/>
    <col min="12290" max="12544" width="9" style="33"/>
    <col min="12545" max="12545" width="10.5" style="33" customWidth="1"/>
    <col min="12546" max="12800" width="9" style="33"/>
    <col min="12801" max="12801" width="10.5" style="33" customWidth="1"/>
    <col min="12802" max="13056" width="9" style="33"/>
    <col min="13057" max="13057" width="10.5" style="33" customWidth="1"/>
    <col min="13058" max="13312" width="9" style="33"/>
    <col min="13313" max="13313" width="10.5" style="33" customWidth="1"/>
    <col min="13314" max="13568" width="9" style="33"/>
    <col min="13569" max="13569" width="10.5" style="33" customWidth="1"/>
    <col min="13570" max="13824" width="9" style="33"/>
    <col min="13825" max="13825" width="10.5" style="33" customWidth="1"/>
    <col min="13826" max="14080" width="9" style="33"/>
    <col min="14081" max="14081" width="10.5" style="33" customWidth="1"/>
    <col min="14082" max="14336" width="9" style="33"/>
    <col min="14337" max="14337" width="10.5" style="33" customWidth="1"/>
    <col min="14338" max="14592" width="9" style="33"/>
    <col min="14593" max="14593" width="10.5" style="33" customWidth="1"/>
    <col min="14594" max="14848" width="9" style="33"/>
    <col min="14849" max="14849" width="10.5" style="33" customWidth="1"/>
    <col min="14850" max="15104" width="9" style="33"/>
    <col min="15105" max="15105" width="10.5" style="33" customWidth="1"/>
    <col min="15106" max="15360" width="9" style="33"/>
    <col min="15361" max="15361" width="10.5" style="33" customWidth="1"/>
    <col min="15362" max="15616" width="9" style="33"/>
    <col min="15617" max="15617" width="10.5" style="33" customWidth="1"/>
    <col min="15618" max="15872" width="9" style="33"/>
    <col min="15873" max="15873" width="10.5" style="33" customWidth="1"/>
    <col min="15874" max="16128" width="9" style="33"/>
    <col min="16129" max="16129" width="10.5" style="33" customWidth="1"/>
    <col min="16130" max="16384" width="9" style="33"/>
  </cols>
  <sheetData>
    <row r="1" spans="1:20" ht="20.25" customHeight="1">
      <c r="A1" s="463" t="s">
        <v>622</v>
      </c>
      <c r="B1" s="463"/>
      <c r="C1" s="463"/>
      <c r="D1" s="363"/>
      <c r="E1" s="363"/>
      <c r="F1" s="355"/>
      <c r="G1" s="355"/>
      <c r="H1" s="355"/>
      <c r="I1" s="355"/>
      <c r="J1" s="355"/>
      <c r="K1" s="355"/>
      <c r="L1" s="355"/>
      <c r="M1" s="355"/>
      <c r="N1" s="355"/>
      <c r="O1" s="355"/>
      <c r="P1" s="355"/>
      <c r="Q1" s="355"/>
      <c r="R1" s="355"/>
      <c r="S1" s="355"/>
      <c r="T1" s="355"/>
    </row>
    <row r="2" spans="1:20" ht="10.5" customHeight="1"/>
    <row r="3" spans="1:20" s="54" customFormat="1" ht="20.100000000000001" customHeight="1">
      <c r="A3" s="62" t="s">
        <v>565</v>
      </c>
    </row>
    <row r="4" spans="1:20" s="54" customFormat="1" ht="20.100000000000001" customHeight="1">
      <c r="A4" s="457" t="s">
        <v>644</v>
      </c>
      <c r="B4" s="453" t="s">
        <v>331</v>
      </c>
      <c r="C4" s="453"/>
      <c r="D4" s="453" t="s">
        <v>332</v>
      </c>
      <c r="E4" s="453"/>
      <c r="F4" s="453" t="s">
        <v>333</v>
      </c>
      <c r="G4" s="453"/>
      <c r="H4" s="453" t="s">
        <v>334</v>
      </c>
      <c r="I4" s="453"/>
      <c r="J4" s="453" t="s">
        <v>335</v>
      </c>
      <c r="K4" s="453"/>
      <c r="L4" s="453" t="s">
        <v>336</v>
      </c>
      <c r="M4" s="453"/>
      <c r="N4" s="453" t="s">
        <v>337</v>
      </c>
      <c r="O4" s="453"/>
      <c r="P4" s="453" t="s">
        <v>592</v>
      </c>
      <c r="Q4" s="455"/>
    </row>
    <row r="5" spans="1:20" s="54" customFormat="1" ht="20.100000000000001" customHeight="1">
      <c r="A5" s="458"/>
      <c r="B5" s="26" t="s">
        <v>90</v>
      </c>
      <c r="C5" s="26" t="s">
        <v>91</v>
      </c>
      <c r="D5" s="26" t="s">
        <v>90</v>
      </c>
      <c r="E5" s="26" t="s">
        <v>91</v>
      </c>
      <c r="F5" s="26" t="s">
        <v>90</v>
      </c>
      <c r="G5" s="26" t="s">
        <v>91</v>
      </c>
      <c r="H5" s="26" t="s">
        <v>90</v>
      </c>
      <c r="I5" s="26" t="s">
        <v>91</v>
      </c>
      <c r="J5" s="26" t="s">
        <v>90</v>
      </c>
      <c r="K5" s="26" t="s">
        <v>91</v>
      </c>
      <c r="L5" s="26" t="s">
        <v>90</v>
      </c>
      <c r="M5" s="26" t="s">
        <v>91</v>
      </c>
      <c r="N5" s="26" t="s">
        <v>90</v>
      </c>
      <c r="O5" s="26" t="s">
        <v>91</v>
      </c>
      <c r="P5" s="26" t="s">
        <v>90</v>
      </c>
      <c r="Q5" s="27" t="s">
        <v>91</v>
      </c>
    </row>
    <row r="6" spans="1:20" s="63" customFormat="1" ht="21.75" customHeight="1">
      <c r="A6" s="255" t="s">
        <v>566</v>
      </c>
      <c r="B6" s="256">
        <v>11757</v>
      </c>
      <c r="C6" s="257">
        <v>10303</v>
      </c>
      <c r="D6" s="313">
        <v>107</v>
      </c>
      <c r="E6" s="313">
        <v>89</v>
      </c>
      <c r="F6" s="313">
        <v>2303</v>
      </c>
      <c r="G6" s="313">
        <v>1683</v>
      </c>
      <c r="H6" s="313">
        <v>2043</v>
      </c>
      <c r="I6" s="313">
        <v>1718</v>
      </c>
      <c r="J6" s="313">
        <v>1014</v>
      </c>
      <c r="K6" s="313">
        <v>820</v>
      </c>
      <c r="L6" s="258">
        <v>64</v>
      </c>
      <c r="M6" s="258">
        <v>91</v>
      </c>
      <c r="N6" s="313">
        <v>317</v>
      </c>
      <c r="O6" s="313">
        <v>332</v>
      </c>
      <c r="P6" s="313">
        <v>5909</v>
      </c>
      <c r="Q6" s="390">
        <v>5570</v>
      </c>
    </row>
    <row r="7" spans="1:20" s="63" customFormat="1" ht="21.75" customHeight="1">
      <c r="A7" s="253" t="s">
        <v>89</v>
      </c>
      <c r="B7" s="259">
        <v>10079</v>
      </c>
      <c r="C7" s="260">
        <v>8255</v>
      </c>
      <c r="D7" s="260">
        <v>132</v>
      </c>
      <c r="E7" s="260">
        <v>114</v>
      </c>
      <c r="F7" s="260">
        <v>1426</v>
      </c>
      <c r="G7" s="260">
        <v>599</v>
      </c>
      <c r="H7" s="260">
        <v>2277</v>
      </c>
      <c r="I7" s="260">
        <v>1811</v>
      </c>
      <c r="J7" s="260">
        <v>1234</v>
      </c>
      <c r="K7" s="260">
        <v>971</v>
      </c>
      <c r="L7" s="261">
        <v>91</v>
      </c>
      <c r="M7" s="261">
        <v>192</v>
      </c>
      <c r="N7" s="260">
        <v>366</v>
      </c>
      <c r="O7" s="260">
        <v>352</v>
      </c>
      <c r="P7" s="260">
        <v>4553</v>
      </c>
      <c r="Q7" s="262">
        <v>4213</v>
      </c>
    </row>
    <row r="8" spans="1:20" s="63" customFormat="1" ht="21.75" customHeight="1">
      <c r="A8" s="253" t="s">
        <v>339</v>
      </c>
      <c r="B8" s="259">
        <v>9554</v>
      </c>
      <c r="C8" s="260">
        <v>7448</v>
      </c>
      <c r="D8" s="260">
        <v>134</v>
      </c>
      <c r="E8" s="260">
        <v>100</v>
      </c>
      <c r="F8" s="260">
        <v>1623</v>
      </c>
      <c r="G8" s="260">
        <v>576</v>
      </c>
      <c r="H8" s="260">
        <v>2150</v>
      </c>
      <c r="I8" s="260">
        <v>1793</v>
      </c>
      <c r="J8" s="260">
        <v>1169</v>
      </c>
      <c r="K8" s="260">
        <v>901</v>
      </c>
      <c r="L8" s="260">
        <v>53</v>
      </c>
      <c r="M8" s="260">
        <v>44</v>
      </c>
      <c r="N8" s="260">
        <v>407</v>
      </c>
      <c r="O8" s="260">
        <v>362</v>
      </c>
      <c r="P8" s="260">
        <v>4018</v>
      </c>
      <c r="Q8" s="262">
        <v>3672</v>
      </c>
    </row>
    <row r="9" spans="1:20" s="63" customFormat="1" ht="21.75" customHeight="1">
      <c r="A9" s="253" t="s">
        <v>340</v>
      </c>
      <c r="B9" s="259">
        <v>10389</v>
      </c>
      <c r="C9" s="260">
        <v>7929</v>
      </c>
      <c r="D9" s="260">
        <v>173</v>
      </c>
      <c r="E9" s="260">
        <v>140</v>
      </c>
      <c r="F9" s="260">
        <v>1876</v>
      </c>
      <c r="G9" s="260">
        <v>725</v>
      </c>
      <c r="H9" s="260">
        <v>1891</v>
      </c>
      <c r="I9" s="260">
        <v>1510</v>
      </c>
      <c r="J9" s="260">
        <v>1378</v>
      </c>
      <c r="K9" s="260">
        <v>1033</v>
      </c>
      <c r="L9" s="260">
        <v>104</v>
      </c>
      <c r="M9" s="260">
        <v>89</v>
      </c>
      <c r="N9" s="260">
        <v>418</v>
      </c>
      <c r="O9" s="260">
        <v>320</v>
      </c>
      <c r="P9" s="260">
        <v>4549</v>
      </c>
      <c r="Q9" s="262">
        <v>4112</v>
      </c>
    </row>
    <row r="10" spans="1:20" s="63" customFormat="1" ht="21.75" customHeight="1">
      <c r="A10" s="253" t="s">
        <v>341</v>
      </c>
      <c r="B10" s="389">
        <f t="shared" ref="B10:B11" si="0">SUM(P10+N10+J10+H10+F10+D10+L10)</f>
        <v>9324</v>
      </c>
      <c r="C10" s="260">
        <f t="shared" ref="C10:C11" si="1">SUM(Q10+O10+K10+I10+G10+E10+M10)</f>
        <v>7348</v>
      </c>
      <c r="D10" s="260">
        <v>96</v>
      </c>
      <c r="E10" s="260">
        <v>75</v>
      </c>
      <c r="F10" s="260">
        <v>1295</v>
      </c>
      <c r="G10" s="260">
        <v>588</v>
      </c>
      <c r="H10" s="260">
        <v>1700</v>
      </c>
      <c r="I10" s="260">
        <v>1384</v>
      </c>
      <c r="J10" s="260">
        <v>1226</v>
      </c>
      <c r="K10" s="260">
        <v>933</v>
      </c>
      <c r="L10" s="260">
        <v>67</v>
      </c>
      <c r="M10" s="260">
        <v>60</v>
      </c>
      <c r="N10" s="260">
        <v>478</v>
      </c>
      <c r="O10" s="260">
        <v>422</v>
      </c>
      <c r="P10" s="260">
        <v>4462</v>
      </c>
      <c r="Q10" s="262">
        <v>3886</v>
      </c>
    </row>
    <row r="11" spans="1:20" s="63" customFormat="1" ht="21.75" customHeight="1">
      <c r="A11" s="254" t="s">
        <v>342</v>
      </c>
      <c r="B11" s="388">
        <f t="shared" si="0"/>
        <v>10264</v>
      </c>
      <c r="C11" s="214">
        <f t="shared" si="1"/>
        <v>8328</v>
      </c>
      <c r="D11" s="214">
        <v>96</v>
      </c>
      <c r="E11" s="214">
        <v>78</v>
      </c>
      <c r="F11" s="214">
        <v>1159</v>
      </c>
      <c r="G11" s="214">
        <v>634</v>
      </c>
      <c r="H11" s="214">
        <v>1960</v>
      </c>
      <c r="I11" s="214">
        <v>1670</v>
      </c>
      <c r="J11" s="214">
        <v>1469</v>
      </c>
      <c r="K11" s="214">
        <v>1318</v>
      </c>
      <c r="L11" s="214">
        <v>35</v>
      </c>
      <c r="M11" s="214">
        <v>26</v>
      </c>
      <c r="N11" s="214">
        <v>558</v>
      </c>
      <c r="O11" s="214">
        <v>509</v>
      </c>
      <c r="P11" s="214">
        <v>4987</v>
      </c>
      <c r="Q11" s="242">
        <v>4093</v>
      </c>
    </row>
    <row r="12" spans="1:20" s="63" customFormat="1" ht="14.25" customHeight="1">
      <c r="A12" s="61" t="s">
        <v>59</v>
      </c>
      <c r="B12" s="59"/>
      <c r="C12" s="59"/>
      <c r="D12" s="60"/>
      <c r="E12" s="60"/>
      <c r="F12" s="60"/>
      <c r="G12" s="60"/>
      <c r="H12" s="60"/>
      <c r="I12" s="60"/>
      <c r="J12" s="60"/>
      <c r="K12" s="60"/>
      <c r="L12" s="60"/>
      <c r="M12" s="60"/>
      <c r="N12" s="60"/>
      <c r="O12" s="60"/>
      <c r="P12" s="60"/>
      <c r="Q12" s="60"/>
      <c r="R12" s="33"/>
      <c r="S12" s="33"/>
    </row>
    <row r="13" spans="1:20" ht="20.100000000000001" customHeight="1">
      <c r="A13" s="469" t="s">
        <v>567</v>
      </c>
      <c r="B13" s="469"/>
      <c r="D13" s="59"/>
      <c r="F13" s="59"/>
      <c r="G13" s="64"/>
      <c r="H13" s="59"/>
      <c r="I13" s="64"/>
    </row>
    <row r="14" spans="1:20">
      <c r="A14" s="61" t="s">
        <v>59</v>
      </c>
    </row>
    <row r="15" spans="1:20">
      <c r="A15" s="61" t="s">
        <v>59</v>
      </c>
      <c r="B15" s="59"/>
      <c r="C15" s="59"/>
      <c r="D15" s="60"/>
      <c r="E15" s="60"/>
      <c r="F15" s="60"/>
      <c r="G15" s="60"/>
      <c r="H15" s="60"/>
      <c r="I15" s="60"/>
      <c r="J15" s="60"/>
      <c r="K15" s="60"/>
      <c r="L15" s="60"/>
      <c r="M15" s="60"/>
      <c r="N15" s="60"/>
      <c r="O15" s="60"/>
      <c r="P15" s="60"/>
      <c r="Q15" s="60"/>
    </row>
  </sheetData>
  <mergeCells count="11">
    <mergeCell ref="A13:B13"/>
    <mergeCell ref="J4:K4"/>
    <mergeCell ref="L4:M4"/>
    <mergeCell ref="N4:O4"/>
    <mergeCell ref="P4:Q4"/>
    <mergeCell ref="H4:I4"/>
    <mergeCell ref="A1:C1"/>
    <mergeCell ref="A4:A5"/>
    <mergeCell ref="B4:C4"/>
    <mergeCell ref="D4:E4"/>
    <mergeCell ref="F4:G4"/>
  </mergeCells>
  <phoneticPr fontId="1" type="noConversion"/>
  <pageMargins left="0.39370078740157483" right="0.19685039370078741" top="0.82677165354330717" bottom="0.6692913385826772" header="0.51181102362204722" footer="0.51181102362204722"/>
  <pageSetup paperSize="9" scale="8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T14"/>
  <sheetViews>
    <sheetView workbookViewId="0">
      <selection sqref="A1:B1"/>
    </sheetView>
  </sheetViews>
  <sheetFormatPr defaultRowHeight="13.5"/>
  <cols>
    <col min="1" max="1" width="10.875" style="33" customWidth="1"/>
    <col min="2" max="11" width="13.25" style="33" customWidth="1"/>
    <col min="12" max="12" width="11" style="33" customWidth="1"/>
    <col min="13" max="13" width="11.375" style="33" customWidth="1"/>
    <col min="14" max="256" width="9" style="33"/>
    <col min="257" max="257" width="13.75" style="33" customWidth="1"/>
    <col min="258" max="267" width="13.25" style="33" customWidth="1"/>
    <col min="268" max="268" width="11" style="33" customWidth="1"/>
    <col min="269" max="269" width="11.375" style="33" customWidth="1"/>
    <col min="270" max="512" width="9" style="33"/>
    <col min="513" max="513" width="13.75" style="33" customWidth="1"/>
    <col min="514" max="523" width="13.25" style="33" customWidth="1"/>
    <col min="524" max="524" width="11" style="33" customWidth="1"/>
    <col min="525" max="525" width="11.375" style="33" customWidth="1"/>
    <col min="526" max="768" width="9" style="33"/>
    <col min="769" max="769" width="13.75" style="33" customWidth="1"/>
    <col min="770" max="779" width="13.25" style="33" customWidth="1"/>
    <col min="780" max="780" width="11" style="33" customWidth="1"/>
    <col min="781" max="781" width="11.375" style="33" customWidth="1"/>
    <col min="782" max="1024" width="9" style="33"/>
    <col min="1025" max="1025" width="13.75" style="33" customWidth="1"/>
    <col min="1026" max="1035" width="13.25" style="33" customWidth="1"/>
    <col min="1036" max="1036" width="11" style="33" customWidth="1"/>
    <col min="1037" max="1037" width="11.375" style="33" customWidth="1"/>
    <col min="1038" max="1280" width="9" style="33"/>
    <col min="1281" max="1281" width="13.75" style="33" customWidth="1"/>
    <col min="1282" max="1291" width="13.25" style="33" customWidth="1"/>
    <col min="1292" max="1292" width="11" style="33" customWidth="1"/>
    <col min="1293" max="1293" width="11.375" style="33" customWidth="1"/>
    <col min="1294" max="1536" width="9" style="33"/>
    <col min="1537" max="1537" width="13.75" style="33" customWidth="1"/>
    <col min="1538" max="1547" width="13.25" style="33" customWidth="1"/>
    <col min="1548" max="1548" width="11" style="33" customWidth="1"/>
    <col min="1549" max="1549" width="11.375" style="33" customWidth="1"/>
    <col min="1550" max="1792" width="9" style="33"/>
    <col min="1793" max="1793" width="13.75" style="33" customWidth="1"/>
    <col min="1794" max="1803" width="13.25" style="33" customWidth="1"/>
    <col min="1804" max="1804" width="11" style="33" customWidth="1"/>
    <col min="1805" max="1805" width="11.375" style="33" customWidth="1"/>
    <col min="1806" max="2048" width="9" style="33"/>
    <col min="2049" max="2049" width="13.75" style="33" customWidth="1"/>
    <col min="2050" max="2059" width="13.25" style="33" customWidth="1"/>
    <col min="2060" max="2060" width="11" style="33" customWidth="1"/>
    <col min="2061" max="2061" width="11.375" style="33" customWidth="1"/>
    <col min="2062" max="2304" width="9" style="33"/>
    <col min="2305" max="2305" width="13.75" style="33" customWidth="1"/>
    <col min="2306" max="2315" width="13.25" style="33" customWidth="1"/>
    <col min="2316" max="2316" width="11" style="33" customWidth="1"/>
    <col min="2317" max="2317" width="11.375" style="33" customWidth="1"/>
    <col min="2318" max="2560" width="9" style="33"/>
    <col min="2561" max="2561" width="13.75" style="33" customWidth="1"/>
    <col min="2562" max="2571" width="13.25" style="33" customWidth="1"/>
    <col min="2572" max="2572" width="11" style="33" customWidth="1"/>
    <col min="2573" max="2573" width="11.375" style="33" customWidth="1"/>
    <col min="2574" max="2816" width="9" style="33"/>
    <col min="2817" max="2817" width="13.75" style="33" customWidth="1"/>
    <col min="2818" max="2827" width="13.25" style="33" customWidth="1"/>
    <col min="2828" max="2828" width="11" style="33" customWidth="1"/>
    <col min="2829" max="2829" width="11.375" style="33" customWidth="1"/>
    <col min="2830" max="3072" width="9" style="33"/>
    <col min="3073" max="3073" width="13.75" style="33" customWidth="1"/>
    <col min="3074" max="3083" width="13.25" style="33" customWidth="1"/>
    <col min="3084" max="3084" width="11" style="33" customWidth="1"/>
    <col min="3085" max="3085" width="11.375" style="33" customWidth="1"/>
    <col min="3086" max="3328" width="9" style="33"/>
    <col min="3329" max="3329" width="13.75" style="33" customWidth="1"/>
    <col min="3330" max="3339" width="13.25" style="33" customWidth="1"/>
    <col min="3340" max="3340" width="11" style="33" customWidth="1"/>
    <col min="3341" max="3341" width="11.375" style="33" customWidth="1"/>
    <col min="3342" max="3584" width="9" style="33"/>
    <col min="3585" max="3585" width="13.75" style="33" customWidth="1"/>
    <col min="3586" max="3595" width="13.25" style="33" customWidth="1"/>
    <col min="3596" max="3596" width="11" style="33" customWidth="1"/>
    <col min="3597" max="3597" width="11.375" style="33" customWidth="1"/>
    <col min="3598" max="3840" width="9" style="33"/>
    <col min="3841" max="3841" width="13.75" style="33" customWidth="1"/>
    <col min="3842" max="3851" width="13.25" style="33" customWidth="1"/>
    <col min="3852" max="3852" width="11" style="33" customWidth="1"/>
    <col min="3853" max="3853" width="11.375" style="33" customWidth="1"/>
    <col min="3854" max="4096" width="9" style="33"/>
    <col min="4097" max="4097" width="13.75" style="33" customWidth="1"/>
    <col min="4098" max="4107" width="13.25" style="33" customWidth="1"/>
    <col min="4108" max="4108" width="11" style="33" customWidth="1"/>
    <col min="4109" max="4109" width="11.375" style="33" customWidth="1"/>
    <col min="4110" max="4352" width="9" style="33"/>
    <col min="4353" max="4353" width="13.75" style="33" customWidth="1"/>
    <col min="4354" max="4363" width="13.25" style="33" customWidth="1"/>
    <col min="4364" max="4364" width="11" style="33" customWidth="1"/>
    <col min="4365" max="4365" width="11.375" style="33" customWidth="1"/>
    <col min="4366" max="4608" width="9" style="33"/>
    <col min="4609" max="4609" width="13.75" style="33" customWidth="1"/>
    <col min="4610" max="4619" width="13.25" style="33" customWidth="1"/>
    <col min="4620" max="4620" width="11" style="33" customWidth="1"/>
    <col min="4621" max="4621" width="11.375" style="33" customWidth="1"/>
    <col min="4622" max="4864" width="9" style="33"/>
    <col min="4865" max="4865" width="13.75" style="33" customWidth="1"/>
    <col min="4866" max="4875" width="13.25" style="33" customWidth="1"/>
    <col min="4876" max="4876" width="11" style="33" customWidth="1"/>
    <col min="4877" max="4877" width="11.375" style="33" customWidth="1"/>
    <col min="4878" max="5120" width="9" style="33"/>
    <col min="5121" max="5121" width="13.75" style="33" customWidth="1"/>
    <col min="5122" max="5131" width="13.25" style="33" customWidth="1"/>
    <col min="5132" max="5132" width="11" style="33" customWidth="1"/>
    <col min="5133" max="5133" width="11.375" style="33" customWidth="1"/>
    <col min="5134" max="5376" width="9" style="33"/>
    <col min="5377" max="5377" width="13.75" style="33" customWidth="1"/>
    <col min="5378" max="5387" width="13.25" style="33" customWidth="1"/>
    <col min="5388" max="5388" width="11" style="33" customWidth="1"/>
    <col min="5389" max="5389" width="11.375" style="33" customWidth="1"/>
    <col min="5390" max="5632" width="9" style="33"/>
    <col min="5633" max="5633" width="13.75" style="33" customWidth="1"/>
    <col min="5634" max="5643" width="13.25" style="33" customWidth="1"/>
    <col min="5644" max="5644" width="11" style="33" customWidth="1"/>
    <col min="5645" max="5645" width="11.375" style="33" customWidth="1"/>
    <col min="5646" max="5888" width="9" style="33"/>
    <col min="5889" max="5889" width="13.75" style="33" customWidth="1"/>
    <col min="5890" max="5899" width="13.25" style="33" customWidth="1"/>
    <col min="5900" max="5900" width="11" style="33" customWidth="1"/>
    <col min="5901" max="5901" width="11.375" style="33" customWidth="1"/>
    <col min="5902" max="6144" width="9" style="33"/>
    <col min="6145" max="6145" width="13.75" style="33" customWidth="1"/>
    <col min="6146" max="6155" width="13.25" style="33" customWidth="1"/>
    <col min="6156" max="6156" width="11" style="33" customWidth="1"/>
    <col min="6157" max="6157" width="11.375" style="33" customWidth="1"/>
    <col min="6158" max="6400" width="9" style="33"/>
    <col min="6401" max="6401" width="13.75" style="33" customWidth="1"/>
    <col min="6402" max="6411" width="13.25" style="33" customWidth="1"/>
    <col min="6412" max="6412" width="11" style="33" customWidth="1"/>
    <col min="6413" max="6413" width="11.375" style="33" customWidth="1"/>
    <col min="6414" max="6656" width="9" style="33"/>
    <col min="6657" max="6657" width="13.75" style="33" customWidth="1"/>
    <col min="6658" max="6667" width="13.25" style="33" customWidth="1"/>
    <col min="6668" max="6668" width="11" style="33" customWidth="1"/>
    <col min="6669" max="6669" width="11.375" style="33" customWidth="1"/>
    <col min="6670" max="6912" width="9" style="33"/>
    <col min="6913" max="6913" width="13.75" style="33" customWidth="1"/>
    <col min="6914" max="6923" width="13.25" style="33" customWidth="1"/>
    <col min="6924" max="6924" width="11" style="33" customWidth="1"/>
    <col min="6925" max="6925" width="11.375" style="33" customWidth="1"/>
    <col min="6926" max="7168" width="9" style="33"/>
    <col min="7169" max="7169" width="13.75" style="33" customWidth="1"/>
    <col min="7170" max="7179" width="13.25" style="33" customWidth="1"/>
    <col min="7180" max="7180" width="11" style="33" customWidth="1"/>
    <col min="7181" max="7181" width="11.375" style="33" customWidth="1"/>
    <col min="7182" max="7424" width="9" style="33"/>
    <col min="7425" max="7425" width="13.75" style="33" customWidth="1"/>
    <col min="7426" max="7435" width="13.25" style="33" customWidth="1"/>
    <col min="7436" max="7436" width="11" style="33" customWidth="1"/>
    <col min="7437" max="7437" width="11.375" style="33" customWidth="1"/>
    <col min="7438" max="7680" width="9" style="33"/>
    <col min="7681" max="7681" width="13.75" style="33" customWidth="1"/>
    <col min="7682" max="7691" width="13.25" style="33" customWidth="1"/>
    <col min="7692" max="7692" width="11" style="33" customWidth="1"/>
    <col min="7693" max="7693" width="11.375" style="33" customWidth="1"/>
    <col min="7694" max="7936" width="9" style="33"/>
    <col min="7937" max="7937" width="13.75" style="33" customWidth="1"/>
    <col min="7938" max="7947" width="13.25" style="33" customWidth="1"/>
    <col min="7948" max="7948" width="11" style="33" customWidth="1"/>
    <col min="7949" max="7949" width="11.375" style="33" customWidth="1"/>
    <col min="7950" max="8192" width="9" style="33"/>
    <col min="8193" max="8193" width="13.75" style="33" customWidth="1"/>
    <col min="8194" max="8203" width="13.25" style="33" customWidth="1"/>
    <col min="8204" max="8204" width="11" style="33" customWidth="1"/>
    <col min="8205" max="8205" width="11.375" style="33" customWidth="1"/>
    <col min="8206" max="8448" width="9" style="33"/>
    <col min="8449" max="8449" width="13.75" style="33" customWidth="1"/>
    <col min="8450" max="8459" width="13.25" style="33" customWidth="1"/>
    <col min="8460" max="8460" width="11" style="33" customWidth="1"/>
    <col min="8461" max="8461" width="11.375" style="33" customWidth="1"/>
    <col min="8462" max="8704" width="9" style="33"/>
    <col min="8705" max="8705" width="13.75" style="33" customWidth="1"/>
    <col min="8706" max="8715" width="13.25" style="33" customWidth="1"/>
    <col min="8716" max="8716" width="11" style="33" customWidth="1"/>
    <col min="8717" max="8717" width="11.375" style="33" customWidth="1"/>
    <col min="8718" max="8960" width="9" style="33"/>
    <col min="8961" max="8961" width="13.75" style="33" customWidth="1"/>
    <col min="8962" max="8971" width="13.25" style="33" customWidth="1"/>
    <col min="8972" max="8972" width="11" style="33" customWidth="1"/>
    <col min="8973" max="8973" width="11.375" style="33" customWidth="1"/>
    <col min="8974" max="9216" width="9" style="33"/>
    <col min="9217" max="9217" width="13.75" style="33" customWidth="1"/>
    <col min="9218" max="9227" width="13.25" style="33" customWidth="1"/>
    <col min="9228" max="9228" width="11" style="33" customWidth="1"/>
    <col min="9229" max="9229" width="11.375" style="33" customWidth="1"/>
    <col min="9230" max="9472" width="9" style="33"/>
    <col min="9473" max="9473" width="13.75" style="33" customWidth="1"/>
    <col min="9474" max="9483" width="13.25" style="33" customWidth="1"/>
    <col min="9484" max="9484" width="11" style="33" customWidth="1"/>
    <col min="9485" max="9485" width="11.375" style="33" customWidth="1"/>
    <col min="9486" max="9728" width="9" style="33"/>
    <col min="9729" max="9729" width="13.75" style="33" customWidth="1"/>
    <col min="9730" max="9739" width="13.25" style="33" customWidth="1"/>
    <col min="9740" max="9740" width="11" style="33" customWidth="1"/>
    <col min="9741" max="9741" width="11.375" style="33" customWidth="1"/>
    <col min="9742" max="9984" width="9" style="33"/>
    <col min="9985" max="9985" width="13.75" style="33" customWidth="1"/>
    <col min="9986" max="9995" width="13.25" style="33" customWidth="1"/>
    <col min="9996" max="9996" width="11" style="33" customWidth="1"/>
    <col min="9997" max="9997" width="11.375" style="33" customWidth="1"/>
    <col min="9998" max="10240" width="9" style="33"/>
    <col min="10241" max="10241" width="13.75" style="33" customWidth="1"/>
    <col min="10242" max="10251" width="13.25" style="33" customWidth="1"/>
    <col min="10252" max="10252" width="11" style="33" customWidth="1"/>
    <col min="10253" max="10253" width="11.375" style="33" customWidth="1"/>
    <col min="10254" max="10496" width="9" style="33"/>
    <col min="10497" max="10497" width="13.75" style="33" customWidth="1"/>
    <col min="10498" max="10507" width="13.25" style="33" customWidth="1"/>
    <col min="10508" max="10508" width="11" style="33" customWidth="1"/>
    <col min="10509" max="10509" width="11.375" style="33" customWidth="1"/>
    <col min="10510" max="10752" width="9" style="33"/>
    <col min="10753" max="10753" width="13.75" style="33" customWidth="1"/>
    <col min="10754" max="10763" width="13.25" style="33" customWidth="1"/>
    <col min="10764" max="10764" width="11" style="33" customWidth="1"/>
    <col min="10765" max="10765" width="11.375" style="33" customWidth="1"/>
    <col min="10766" max="11008" width="9" style="33"/>
    <col min="11009" max="11009" width="13.75" style="33" customWidth="1"/>
    <col min="11010" max="11019" width="13.25" style="33" customWidth="1"/>
    <col min="11020" max="11020" width="11" style="33" customWidth="1"/>
    <col min="11021" max="11021" width="11.375" style="33" customWidth="1"/>
    <col min="11022" max="11264" width="9" style="33"/>
    <col min="11265" max="11265" width="13.75" style="33" customWidth="1"/>
    <col min="11266" max="11275" width="13.25" style="33" customWidth="1"/>
    <col min="11276" max="11276" width="11" style="33" customWidth="1"/>
    <col min="11277" max="11277" width="11.375" style="33" customWidth="1"/>
    <col min="11278" max="11520" width="9" style="33"/>
    <col min="11521" max="11521" width="13.75" style="33" customWidth="1"/>
    <col min="11522" max="11531" width="13.25" style="33" customWidth="1"/>
    <col min="11532" max="11532" width="11" style="33" customWidth="1"/>
    <col min="11533" max="11533" width="11.375" style="33" customWidth="1"/>
    <col min="11534" max="11776" width="9" style="33"/>
    <col min="11777" max="11777" width="13.75" style="33" customWidth="1"/>
    <col min="11778" max="11787" width="13.25" style="33" customWidth="1"/>
    <col min="11788" max="11788" width="11" style="33" customWidth="1"/>
    <col min="11789" max="11789" width="11.375" style="33" customWidth="1"/>
    <col min="11790" max="12032" width="9" style="33"/>
    <col min="12033" max="12033" width="13.75" style="33" customWidth="1"/>
    <col min="12034" max="12043" width="13.25" style="33" customWidth="1"/>
    <col min="12044" max="12044" width="11" style="33" customWidth="1"/>
    <col min="12045" max="12045" width="11.375" style="33" customWidth="1"/>
    <col min="12046" max="12288" width="9" style="33"/>
    <col min="12289" max="12289" width="13.75" style="33" customWidth="1"/>
    <col min="12290" max="12299" width="13.25" style="33" customWidth="1"/>
    <col min="12300" max="12300" width="11" style="33" customWidth="1"/>
    <col min="12301" max="12301" width="11.375" style="33" customWidth="1"/>
    <col min="12302" max="12544" width="9" style="33"/>
    <col min="12545" max="12545" width="13.75" style="33" customWidth="1"/>
    <col min="12546" max="12555" width="13.25" style="33" customWidth="1"/>
    <col min="12556" max="12556" width="11" style="33" customWidth="1"/>
    <col min="12557" max="12557" width="11.375" style="33" customWidth="1"/>
    <col min="12558" max="12800" width="9" style="33"/>
    <col min="12801" max="12801" width="13.75" style="33" customWidth="1"/>
    <col min="12802" max="12811" width="13.25" style="33" customWidth="1"/>
    <col min="12812" max="12812" width="11" style="33" customWidth="1"/>
    <col min="12813" max="12813" width="11.375" style="33" customWidth="1"/>
    <col min="12814" max="13056" width="9" style="33"/>
    <col min="13057" max="13057" width="13.75" style="33" customWidth="1"/>
    <col min="13058" max="13067" width="13.25" style="33" customWidth="1"/>
    <col min="13068" max="13068" width="11" style="33" customWidth="1"/>
    <col min="13069" max="13069" width="11.375" style="33" customWidth="1"/>
    <col min="13070" max="13312" width="9" style="33"/>
    <col min="13313" max="13313" width="13.75" style="33" customWidth="1"/>
    <col min="13314" max="13323" width="13.25" style="33" customWidth="1"/>
    <col min="13324" max="13324" width="11" style="33" customWidth="1"/>
    <col min="13325" max="13325" width="11.375" style="33" customWidth="1"/>
    <col min="13326" max="13568" width="9" style="33"/>
    <col min="13569" max="13569" width="13.75" style="33" customWidth="1"/>
    <col min="13570" max="13579" width="13.25" style="33" customWidth="1"/>
    <col min="13580" max="13580" width="11" style="33" customWidth="1"/>
    <col min="13581" max="13581" width="11.375" style="33" customWidth="1"/>
    <col min="13582" max="13824" width="9" style="33"/>
    <col min="13825" max="13825" width="13.75" style="33" customWidth="1"/>
    <col min="13826" max="13835" width="13.25" style="33" customWidth="1"/>
    <col min="13836" max="13836" width="11" style="33" customWidth="1"/>
    <col min="13837" max="13837" width="11.375" style="33" customWidth="1"/>
    <col min="13838" max="14080" width="9" style="33"/>
    <col min="14081" max="14081" width="13.75" style="33" customWidth="1"/>
    <col min="14082" max="14091" width="13.25" style="33" customWidth="1"/>
    <col min="14092" max="14092" width="11" style="33" customWidth="1"/>
    <col min="14093" max="14093" width="11.375" style="33" customWidth="1"/>
    <col min="14094" max="14336" width="9" style="33"/>
    <col min="14337" max="14337" width="13.75" style="33" customWidth="1"/>
    <col min="14338" max="14347" width="13.25" style="33" customWidth="1"/>
    <col min="14348" max="14348" width="11" style="33" customWidth="1"/>
    <col min="14349" max="14349" width="11.375" style="33" customWidth="1"/>
    <col min="14350" max="14592" width="9" style="33"/>
    <col min="14593" max="14593" width="13.75" style="33" customWidth="1"/>
    <col min="14594" max="14603" width="13.25" style="33" customWidth="1"/>
    <col min="14604" max="14604" width="11" style="33" customWidth="1"/>
    <col min="14605" max="14605" width="11.375" style="33" customWidth="1"/>
    <col min="14606" max="14848" width="9" style="33"/>
    <col min="14849" max="14849" width="13.75" style="33" customWidth="1"/>
    <col min="14850" max="14859" width="13.25" style="33" customWidth="1"/>
    <col min="14860" max="14860" width="11" style="33" customWidth="1"/>
    <col min="14861" max="14861" width="11.375" style="33" customWidth="1"/>
    <col min="14862" max="15104" width="9" style="33"/>
    <col min="15105" max="15105" width="13.75" style="33" customWidth="1"/>
    <col min="15106" max="15115" width="13.25" style="33" customWidth="1"/>
    <col min="15116" max="15116" width="11" style="33" customWidth="1"/>
    <col min="15117" max="15117" width="11.375" style="33" customWidth="1"/>
    <col min="15118" max="15360" width="9" style="33"/>
    <col min="15361" max="15361" width="13.75" style="33" customWidth="1"/>
    <col min="15362" max="15371" width="13.25" style="33" customWidth="1"/>
    <col min="15372" max="15372" width="11" style="33" customWidth="1"/>
    <col min="15373" max="15373" width="11.375" style="33" customWidth="1"/>
    <col min="15374" max="15616" width="9" style="33"/>
    <col min="15617" max="15617" width="13.75" style="33" customWidth="1"/>
    <col min="15618" max="15627" width="13.25" style="33" customWidth="1"/>
    <col min="15628" max="15628" width="11" style="33" customWidth="1"/>
    <col min="15629" max="15629" width="11.375" style="33" customWidth="1"/>
    <col min="15630" max="15872" width="9" style="33"/>
    <col min="15873" max="15873" width="13.75" style="33" customWidth="1"/>
    <col min="15874" max="15883" width="13.25" style="33" customWidth="1"/>
    <col min="15884" max="15884" width="11" style="33" customWidth="1"/>
    <col min="15885" max="15885" width="11.375" style="33" customWidth="1"/>
    <col min="15886" max="16128" width="9" style="33"/>
    <col min="16129" max="16129" width="13.75" style="33" customWidth="1"/>
    <col min="16130" max="16139" width="13.25" style="33" customWidth="1"/>
    <col min="16140" max="16140" width="11" style="33" customWidth="1"/>
    <col min="16141" max="16141" width="11.375" style="33" customWidth="1"/>
    <col min="16142" max="16384" width="9" style="33"/>
  </cols>
  <sheetData>
    <row r="1" spans="1:20" ht="21" customHeight="1">
      <c r="A1" s="483" t="s">
        <v>343</v>
      </c>
      <c r="B1" s="483"/>
      <c r="C1" s="363"/>
      <c r="D1" s="355"/>
      <c r="E1" s="355"/>
      <c r="F1" s="355"/>
      <c r="G1" s="355"/>
      <c r="H1" s="355"/>
      <c r="I1" s="355"/>
      <c r="J1" s="355"/>
      <c r="K1" s="355"/>
      <c r="L1" s="355"/>
      <c r="M1" s="355"/>
      <c r="N1" s="355"/>
      <c r="O1" s="355"/>
      <c r="P1" s="355"/>
      <c r="Q1" s="355"/>
      <c r="R1" s="355"/>
      <c r="S1" s="355"/>
      <c r="T1" s="355"/>
    </row>
    <row r="2" spans="1:20" ht="15" customHeight="1"/>
    <row r="3" spans="1:20" s="54" customFormat="1" ht="15.75" customHeight="1">
      <c r="A3" s="62" t="s">
        <v>549</v>
      </c>
    </row>
    <row r="4" spans="1:20" s="54" customFormat="1" ht="39" customHeight="1">
      <c r="A4" s="66" t="s">
        <v>644</v>
      </c>
      <c r="B4" s="26" t="s">
        <v>92</v>
      </c>
      <c r="C4" s="26" t="s">
        <v>344</v>
      </c>
      <c r="D4" s="26" t="s">
        <v>345</v>
      </c>
      <c r="E4" s="26" t="s">
        <v>346</v>
      </c>
      <c r="F4" s="26" t="s">
        <v>347</v>
      </c>
      <c r="G4" s="26" t="s">
        <v>348</v>
      </c>
      <c r="H4" s="26" t="s">
        <v>349</v>
      </c>
      <c r="I4" s="26" t="s">
        <v>350</v>
      </c>
      <c r="J4" s="26" t="s">
        <v>351</v>
      </c>
      <c r="K4" s="26" t="s">
        <v>352</v>
      </c>
      <c r="L4" s="27" t="s">
        <v>353</v>
      </c>
      <c r="M4" s="27" t="s">
        <v>354</v>
      </c>
    </row>
    <row r="5" spans="1:20" s="54" customFormat="1" ht="21" customHeight="1">
      <c r="A5" s="201" t="s">
        <v>289</v>
      </c>
      <c r="B5" s="170">
        <v>11475</v>
      </c>
      <c r="C5" s="171">
        <v>0</v>
      </c>
      <c r="D5" s="171">
        <v>566</v>
      </c>
      <c r="E5" s="171">
        <v>749</v>
      </c>
      <c r="F5" s="171">
        <v>1233</v>
      </c>
      <c r="G5" s="171">
        <v>1058</v>
      </c>
      <c r="H5" s="171">
        <v>1335</v>
      </c>
      <c r="I5" s="171">
        <v>3647</v>
      </c>
      <c r="J5" s="171">
        <v>2036</v>
      </c>
      <c r="K5" s="171">
        <v>495</v>
      </c>
      <c r="L5" s="171">
        <v>192</v>
      </c>
      <c r="M5" s="172">
        <v>164</v>
      </c>
    </row>
    <row r="6" spans="1:20" s="54" customFormat="1" ht="21" customHeight="1">
      <c r="A6" s="168" t="s">
        <v>89</v>
      </c>
      <c r="B6" s="266">
        <v>10688</v>
      </c>
      <c r="C6" s="267">
        <v>3</v>
      </c>
      <c r="D6" s="267">
        <v>724</v>
      </c>
      <c r="E6" s="267">
        <v>639</v>
      </c>
      <c r="F6" s="267">
        <v>979</v>
      </c>
      <c r="G6" s="267">
        <v>108</v>
      </c>
      <c r="H6" s="267">
        <v>1155</v>
      </c>
      <c r="I6" s="267">
        <v>3139</v>
      </c>
      <c r="J6" s="267">
        <v>2107</v>
      </c>
      <c r="K6" s="267">
        <v>545</v>
      </c>
      <c r="L6" s="267">
        <v>219</v>
      </c>
      <c r="M6" s="209">
        <v>170</v>
      </c>
    </row>
    <row r="7" spans="1:20" s="54" customFormat="1" ht="21" customHeight="1">
      <c r="A7" s="168" t="s">
        <v>291</v>
      </c>
      <c r="B7" s="186">
        <v>9852</v>
      </c>
      <c r="C7" s="187">
        <v>2</v>
      </c>
      <c r="D7" s="187">
        <v>784</v>
      </c>
      <c r="E7" s="187">
        <v>554</v>
      </c>
      <c r="F7" s="187">
        <v>886</v>
      </c>
      <c r="G7" s="187">
        <v>896</v>
      </c>
      <c r="H7" s="187">
        <v>926</v>
      </c>
      <c r="I7" s="187">
        <v>2787</v>
      </c>
      <c r="J7" s="187">
        <v>2022</v>
      </c>
      <c r="K7" s="187">
        <v>478</v>
      </c>
      <c r="L7" s="187">
        <v>109</v>
      </c>
      <c r="M7" s="268">
        <v>408</v>
      </c>
    </row>
    <row r="8" spans="1:20" s="54" customFormat="1" ht="21" customHeight="1">
      <c r="A8" s="168" t="s">
        <v>355</v>
      </c>
      <c r="B8" s="186">
        <v>10174</v>
      </c>
      <c r="C8" s="187">
        <v>0</v>
      </c>
      <c r="D8" s="187">
        <v>691</v>
      </c>
      <c r="E8" s="187">
        <v>646</v>
      </c>
      <c r="F8" s="187">
        <v>910</v>
      </c>
      <c r="G8" s="187">
        <v>976</v>
      </c>
      <c r="H8" s="187">
        <v>1020</v>
      </c>
      <c r="I8" s="187">
        <v>2768</v>
      </c>
      <c r="J8" s="187">
        <v>2034</v>
      </c>
      <c r="K8" s="187">
        <v>539</v>
      </c>
      <c r="L8" s="187">
        <v>118</v>
      </c>
      <c r="M8" s="268">
        <v>472</v>
      </c>
    </row>
    <row r="9" spans="1:20" s="54" customFormat="1" ht="21" customHeight="1">
      <c r="A9" s="168" t="s">
        <v>356</v>
      </c>
      <c r="B9" s="176">
        <f t="shared" ref="B9" si="0">SUM(C9:M9)</f>
        <v>9540</v>
      </c>
      <c r="C9" s="177">
        <v>0</v>
      </c>
      <c r="D9" s="177">
        <v>442</v>
      </c>
      <c r="E9" s="177">
        <v>653</v>
      </c>
      <c r="F9" s="177">
        <v>725</v>
      </c>
      <c r="G9" s="177">
        <v>902</v>
      </c>
      <c r="H9" s="177">
        <v>861</v>
      </c>
      <c r="I9" s="177">
        <v>2543</v>
      </c>
      <c r="J9" s="177">
        <v>2118</v>
      </c>
      <c r="K9" s="177">
        <v>560</v>
      </c>
      <c r="L9" s="177">
        <v>144</v>
      </c>
      <c r="M9" s="178">
        <v>592</v>
      </c>
    </row>
    <row r="10" spans="1:20" s="54" customFormat="1" ht="21" customHeight="1">
      <c r="A10" s="169" t="s">
        <v>357</v>
      </c>
      <c r="B10" s="179">
        <v>9708</v>
      </c>
      <c r="C10" s="180">
        <v>0</v>
      </c>
      <c r="D10" s="180">
        <v>377</v>
      </c>
      <c r="E10" s="180">
        <v>622</v>
      </c>
      <c r="F10" s="180">
        <v>591</v>
      </c>
      <c r="G10" s="180">
        <v>854</v>
      </c>
      <c r="H10" s="180">
        <v>796</v>
      </c>
      <c r="I10" s="180">
        <v>2529</v>
      </c>
      <c r="J10" s="180">
        <v>2236</v>
      </c>
      <c r="K10" s="180">
        <v>689</v>
      </c>
      <c r="L10" s="180">
        <v>156</v>
      </c>
      <c r="M10" s="181">
        <v>858</v>
      </c>
    </row>
    <row r="11" spans="1:20" s="403" customFormat="1" ht="15.75" customHeight="1">
      <c r="A11" s="13"/>
      <c r="B11" s="408"/>
      <c r="C11" s="408"/>
      <c r="D11" s="408"/>
      <c r="E11" s="408"/>
      <c r="F11" s="408"/>
      <c r="G11" s="408"/>
      <c r="H11" s="408"/>
      <c r="I11" s="408"/>
      <c r="J11" s="408"/>
      <c r="K11" s="408"/>
      <c r="L11" s="408"/>
      <c r="M11" s="408"/>
    </row>
    <row r="12" spans="1:20" ht="15.75" customHeight="1">
      <c r="A12" s="469" t="s">
        <v>567</v>
      </c>
      <c r="B12" s="469"/>
    </row>
    <row r="13" spans="1:20">
      <c r="A13" s="61" t="s">
        <v>59</v>
      </c>
    </row>
    <row r="14" spans="1:20">
      <c r="B14" s="60"/>
      <c r="C14" s="60"/>
      <c r="D14" s="60"/>
      <c r="E14" s="60"/>
      <c r="F14" s="60"/>
      <c r="G14" s="60"/>
      <c r="H14" s="60"/>
      <c r="I14" s="60"/>
      <c r="J14" s="60"/>
      <c r="K14" s="60"/>
      <c r="L14" s="60"/>
      <c r="M14" s="28"/>
    </row>
  </sheetData>
  <mergeCells count="2">
    <mergeCell ref="A1:B1"/>
    <mergeCell ref="A12:B12"/>
  </mergeCells>
  <phoneticPr fontId="1" type="noConversion"/>
  <pageMargins left="0.15748031496062992" right="0.15748031496062992" top="0.78740157480314965" bottom="0.98425196850393704"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23</vt:i4>
      </vt:variant>
    </vt:vector>
  </HeadingPairs>
  <TitlesOfParts>
    <vt:vector size="23" baseType="lpstr">
      <vt:lpstr>1.구청 공무원(기획)</vt:lpstr>
      <vt:lpstr>2.동사무소 공무원(기획)</vt:lpstr>
      <vt:lpstr>3.소방공무원(서부소방서)</vt:lpstr>
      <vt:lpstr>4.퇴직사유별공무원(총무과)</vt:lpstr>
      <vt:lpstr>5.경찰공무원(대구지방경찰청)</vt:lpstr>
      <vt:lpstr>6.관내관공서 및 주요기관(기획)</vt:lpstr>
      <vt:lpstr>7.민원서류처리(종합민원과)</vt:lpstr>
      <vt:lpstr>8.범죄발생 및 검거(서부경찰서)</vt:lpstr>
      <vt:lpstr>9.연령별 피의자(서부경찰서)</vt:lpstr>
      <vt:lpstr>10.학력별 피의자(서부경찰서)</vt:lpstr>
      <vt:lpstr>11.소년범죄(서부경찰서)</vt:lpstr>
      <vt:lpstr>12.화재발생(서부소방서)</vt:lpstr>
      <vt:lpstr>13.발화요인별 화재발생(서부소방서)</vt:lpstr>
      <vt:lpstr>14.장소별 화재발생(서부소방서)</vt:lpstr>
      <vt:lpstr>15.소방장비(서부소방서)</vt:lpstr>
      <vt:lpstr>16.119구급활동 실적(서부소방서)</vt:lpstr>
      <vt:lpstr>17.119구조활동 실적(서부소방서)</vt:lpstr>
      <vt:lpstr>18.재난사고발생및피해현황(건설안전과)</vt:lpstr>
      <vt:lpstr>19.풍수해 발생(건설안전과)</vt:lpstr>
      <vt:lpstr>20.소방대상물 현황(서부소방서)</vt:lpstr>
      <vt:lpstr>21.위험물제조소 설치현황(서부소방서)</vt:lpstr>
      <vt:lpstr>22.자동차 단속 및 처리(대구지방경찰청)</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2016-12-05T08:52:20Z</cp:lastPrinted>
  <dcterms:created xsi:type="dcterms:W3CDTF">2015-01-12T00:08:37Z</dcterms:created>
  <dcterms:modified xsi:type="dcterms:W3CDTF">2017-06-27T02:28:45Z</dcterms:modified>
</cp:coreProperties>
</file>