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840" yWindow="705" windowWidth="15600" windowHeight="10635" tabRatio="922" firstSheet="16" activeTab="21"/>
  </bookViews>
  <sheets>
    <sheet name="1.구청 공무원(기획예산실)" sheetId="29" r:id="rId1"/>
    <sheet name="2.동 행정복지센터 공무원(기획예산실)" sheetId="26" r:id="rId2"/>
    <sheet name="3.소방공무원(서부소방서)" sheetId="9" r:id="rId3"/>
    <sheet name="4.퇴직사유별 공무원(총무과)" sheetId="5" r:id="rId4"/>
    <sheet name="5.경찰공무원(대구지방경찰청)" sheetId="10" r:id="rId5"/>
    <sheet name="6.관내 관공서 및 주요기관(기획예산실)" sheetId="27" r:id="rId6"/>
    <sheet name="7.민원서류처리(종합민원과)" sheetId="6" r:id="rId7"/>
    <sheet name="8.범죄발생 및 검거(서부경찰서)" sheetId="12" r:id="rId8"/>
    <sheet name="9.연령별 피의자(서부경찰서)" sheetId="13" r:id="rId9"/>
    <sheet name="10.학력별 피의자(서부경찰서)" sheetId="14" r:id="rId10"/>
    <sheet name="11.소년범죄(서부경찰서)" sheetId="15" r:id="rId11"/>
    <sheet name="12.화재발생(서부소방서)" sheetId="16" r:id="rId12"/>
    <sheet name="13.발화요인별 화재발생(서부소방서)" sheetId="17" r:id="rId13"/>
    <sheet name="14.장소별 화재발생(서부소방서)" sheetId="18" r:id="rId14"/>
    <sheet name="15.소방장비(서부소방서)" sheetId="30" r:id="rId15"/>
    <sheet name="16.119 구급활동실적(서부소방서)" sheetId="20" r:id="rId16"/>
    <sheet name="17.119 구조활동 실적(서부소방서)" sheetId="21" r:id="rId17"/>
    <sheet name="18.재난사고 발생 및 피해현황(건설안전과)" sheetId="4" r:id="rId18"/>
    <sheet name="19.풍수해 발생(건설안전과)" sheetId="22" r:id="rId19"/>
    <sheet name="20.소방대상물 현황(서부소방서)" sheetId="23" r:id="rId20"/>
    <sheet name="21.위험물제조소 설치현황(서부소방서)" sheetId="24" r:id="rId21"/>
    <sheet name="22.자동차단속 및 처리(대구지방경찰청)" sheetId="25" r:id="rId22"/>
    <sheet name="Sheet1" sheetId="28" r:id="rId23"/>
  </sheets>
  <definedNames>
    <definedName name="_xlnm.Database" localSheetId="0">#REF!</definedName>
    <definedName name="_xlnm.Database" localSheetId="14">#REF!</definedName>
    <definedName name="_xlnm.Database" localSheetId="1">#REF!</definedName>
    <definedName name="_xlnm.Database" localSheetId="3">#REF!</definedName>
    <definedName name="_xlnm.Database" localSheetId="5">#REF!</definedName>
    <definedName name="_xlnm.Database" localSheetId="6">#REF!</definedName>
    <definedName name="_xlnm.Database">#REF!</definedName>
    <definedName name="_xlnm.Print_Area" localSheetId="9">'10.학력별 피의자(서부경찰서)'!$A$1:$P$15</definedName>
    <definedName name="_xlnm.Print_Area" localSheetId="10">'11.소년범죄(서부경찰서)'!$A$1:$I$12</definedName>
    <definedName name="_xlnm.Print_Area" localSheetId="11">'12.화재발생(서부소방서)'!$A$1:$Q$14</definedName>
    <definedName name="_xlnm.Print_Area" localSheetId="12">'13.발화요인별 화재발생(서부소방서)'!$A$1:$M$17</definedName>
    <definedName name="_xlnm.Print_Area" localSheetId="15">'16.119 구급활동실적(서부소방서)'!$A$1:$P$14</definedName>
    <definedName name="_xlnm.Print_Area" localSheetId="16">'17.119 구조활동 실적(서부소방서)'!$A$1:$Q$17</definedName>
    <definedName name="_xlnm.Print_Area" localSheetId="1">'2.동 행정복지센터 공무원(기획예산실)'!#REF!</definedName>
    <definedName name="_xlnm.Print_Area" localSheetId="6">'7.민원서류처리(종합민원과)'!$A$1:$I$34</definedName>
    <definedName name="_xlnm.Print_Area" localSheetId="7">'8.범죄발생 및 검거(서부경찰서)'!$A$1:$Q$15</definedName>
    <definedName name="_xlnm.Print_Area" localSheetId="8">'9.연령별 피의자(서부경찰서)'!$A$1:$M$14</definedName>
    <definedName name="_xlnm.Print_Titles" localSheetId="0">'1.구청 공무원(기획예산실)'!$A$1:$A$65520,'1.구청 공무원(기획예산실)'!#REF!</definedName>
    <definedName name="_xlnm.Print_Titles" localSheetId="1">'2.동 행정복지센터 공무원(기획예산실)'!#REF!,'2.동 행정복지센터 공무원(기획예산실)'!#REF!</definedName>
    <definedName name="_xlnm.Print_Titles" localSheetId="5">'6.관내 관공서 및 주요기관(기획예산실)'!#REF!</definedName>
    <definedName name="급여데이타" localSheetId="0">#REF!</definedName>
    <definedName name="급여데이타" localSheetId="14">#REF!</definedName>
    <definedName name="급여데이타" localSheetId="1">#REF!</definedName>
    <definedName name="급여데이타" localSheetId="3">#REF!</definedName>
    <definedName name="급여데이타" localSheetId="5">#REF!</definedName>
    <definedName name="급여데이타">#REF!</definedName>
    <definedName name="달성학교명" localSheetId="0">#REF!</definedName>
    <definedName name="달성학교명" localSheetId="14">#REF!</definedName>
    <definedName name="달성학교명" localSheetId="1">#REF!</definedName>
    <definedName name="달성학교명" localSheetId="3">#REF!</definedName>
    <definedName name="달성학교명" localSheetId="5">#REF!</definedName>
    <definedName name="달성학교명">#REF!</definedName>
  </definedNames>
  <calcPr calcId="125725" calcMode="manual"/>
</workbook>
</file>

<file path=xl/calcChain.xml><?xml version="1.0" encoding="utf-8"?>
<calcChain xmlns="http://schemas.openxmlformats.org/spreadsheetml/2006/main">
  <c r="C29" i="26"/>
  <c r="C28"/>
  <c r="C27"/>
  <c r="C26"/>
  <c r="C25"/>
  <c r="C24"/>
  <c r="C23"/>
  <c r="C22"/>
  <c r="C21"/>
  <c r="C20"/>
  <c r="C19"/>
  <c r="C18"/>
  <c r="C17"/>
  <c r="C16"/>
  <c r="C15"/>
  <c r="C14"/>
  <c r="C13"/>
  <c r="E11" i="29"/>
  <c r="B30" i="6"/>
  <c r="B29"/>
  <c r="B28"/>
  <c r="B27"/>
  <c r="B26"/>
  <c r="B25"/>
  <c r="B24"/>
  <c r="B23"/>
  <c r="B22"/>
  <c r="B21"/>
  <c r="B20"/>
  <c r="B19"/>
  <c r="B18"/>
  <c r="B17"/>
  <c r="B16"/>
  <c r="B15"/>
  <c r="B14"/>
  <c r="B13"/>
  <c r="B10" s="1"/>
  <c r="B12"/>
  <c r="I10"/>
  <c r="H10"/>
  <c r="G10"/>
  <c r="F10"/>
  <c r="E10"/>
  <c r="D10"/>
  <c r="C10"/>
  <c r="C13" i="4"/>
  <c r="B13"/>
  <c r="E10" i="29" l="1"/>
  <c r="B10" s="1"/>
  <c r="E9" i="22" l="1"/>
  <c r="B9" i="18"/>
  <c r="C9" i="12" l="1"/>
  <c r="B9"/>
  <c r="B10" i="27" l="1"/>
  <c r="B9" i="10"/>
  <c r="C9" i="9"/>
  <c r="B9" s="1"/>
  <c r="E9" i="29"/>
  <c r="B9" s="1"/>
  <c r="B6" i="18"/>
  <c r="B7"/>
  <c r="B8"/>
  <c r="B6" i="10"/>
  <c r="B7"/>
  <c r="B8" i="12"/>
  <c r="C6" i="9" l="1"/>
  <c r="C7"/>
  <c r="C8"/>
  <c r="AJ9" i="4"/>
  <c r="AF9" i="30"/>
  <c r="AA9"/>
  <c r="Q9"/>
  <c r="J9"/>
  <c r="C9"/>
  <c r="AF8"/>
  <c r="AA8"/>
  <c r="Q8"/>
  <c r="J8"/>
  <c r="C8"/>
  <c r="AF7"/>
  <c r="AA7"/>
  <c r="Q7"/>
  <c r="J7"/>
  <c r="C7"/>
  <c r="E8" i="29"/>
  <c r="B8" s="1"/>
  <c r="E7"/>
  <c r="B7" s="1"/>
  <c r="E6"/>
  <c r="B6" s="1"/>
  <c r="B8" i="25" l="1"/>
  <c r="I8" i="24"/>
  <c r="D8"/>
  <c r="B5" i="23"/>
  <c r="E8" i="22"/>
  <c r="E7"/>
  <c r="E6"/>
  <c r="Q8" i="21"/>
  <c r="F8"/>
  <c r="I6"/>
  <c r="D9" i="20"/>
  <c r="P9" s="1"/>
  <c r="L9" s="1"/>
  <c r="L7"/>
  <c r="D7"/>
  <c r="B8" i="17"/>
  <c r="M8" i="16"/>
  <c r="I8"/>
  <c r="B8"/>
  <c r="B7" i="15"/>
  <c r="B8" i="14"/>
  <c r="B7" i="13"/>
  <c r="C8" i="12"/>
  <c r="B9" i="27"/>
  <c r="B8" i="10"/>
  <c r="B8" i="24" l="1"/>
</calcChain>
</file>

<file path=xl/comments1.xml><?xml version="1.0" encoding="utf-8"?>
<comments xmlns="http://schemas.openxmlformats.org/spreadsheetml/2006/main">
  <authors>
    <author>Owner</author>
    <author>User</author>
    <author>user</author>
  </authors>
  <commentList>
    <comment ref="O5" authorId="0">
      <text>
        <r>
          <rPr>
            <b/>
            <sz val="9"/>
            <color indexed="81"/>
            <rFont val="돋움"/>
            <family val="3"/>
            <charset val="129"/>
          </rPr>
          <t>치안센터포함</t>
        </r>
      </text>
    </comment>
    <comment ref="G11" authorId="1">
      <text>
        <r>
          <rPr>
            <b/>
            <sz val="9"/>
            <color indexed="81"/>
            <rFont val="돋움"/>
            <family val="3"/>
            <charset val="129"/>
          </rPr>
          <t>보건소</t>
        </r>
      </text>
    </comment>
    <comment ref="L11" authorId="1">
      <text>
        <r>
          <rPr>
            <b/>
            <sz val="9"/>
            <color indexed="81"/>
            <rFont val="돋움"/>
            <family val="3"/>
            <charset val="129"/>
          </rPr>
          <t>문화회관</t>
        </r>
      </text>
    </comment>
    <comment ref="N11" authorId="2">
      <text>
        <r>
          <rPr>
            <b/>
            <sz val="9"/>
            <color indexed="81"/>
            <rFont val="굴림"/>
            <family val="3"/>
            <charset val="129"/>
          </rPr>
          <t>서부경찰서</t>
        </r>
      </text>
    </comment>
    <comment ref="O11" authorId="2">
      <text>
        <r>
          <rPr>
            <b/>
            <sz val="9"/>
            <color indexed="81"/>
            <rFont val="굴림"/>
            <family val="3"/>
            <charset val="129"/>
          </rPr>
          <t>지구대4, 파출소1, 치안센터7</t>
        </r>
      </text>
    </comment>
    <comment ref="Q11" authorId="2">
      <text>
        <r>
          <rPr>
            <b/>
            <sz val="9"/>
            <color indexed="81"/>
            <rFont val="굴림"/>
            <family val="3"/>
            <charset val="129"/>
          </rPr>
          <t>서부소방서</t>
        </r>
      </text>
    </comment>
    <comment ref="AB11" authorId="0">
      <text>
        <r>
          <rPr>
            <b/>
            <sz val="9"/>
            <color indexed="81"/>
            <rFont val="돋움"/>
            <family val="3"/>
            <charset val="129"/>
          </rPr>
          <t>대구광역시선거관리위원회,
서구선거관리위원회</t>
        </r>
      </text>
    </comment>
    <comment ref="G12" authorId="1">
      <text>
        <r>
          <rPr>
            <b/>
            <sz val="9"/>
            <color indexed="81"/>
            <rFont val="돋움"/>
            <family val="3"/>
            <charset val="129"/>
          </rPr>
          <t>보건소</t>
        </r>
      </text>
    </comment>
    <comment ref="L12" authorId="1">
      <text>
        <r>
          <rPr>
            <b/>
            <sz val="9"/>
            <color indexed="81"/>
            <rFont val="돋움"/>
            <family val="3"/>
            <charset val="129"/>
          </rPr>
          <t>문화회관</t>
        </r>
      </text>
    </comment>
    <comment ref="N12" authorId="2">
      <text>
        <r>
          <rPr>
            <b/>
            <sz val="9"/>
            <color indexed="81"/>
            <rFont val="굴림"/>
            <family val="3"/>
            <charset val="129"/>
          </rPr>
          <t>서부경찰서</t>
        </r>
      </text>
    </comment>
    <comment ref="O12" authorId="2">
      <text>
        <r>
          <rPr>
            <b/>
            <sz val="9"/>
            <color indexed="81"/>
            <rFont val="굴림"/>
            <family val="3"/>
            <charset val="129"/>
          </rPr>
          <t>지구대4, 파출소1, 치안센터7</t>
        </r>
      </text>
    </comment>
    <comment ref="Q12" authorId="2">
      <text>
        <r>
          <rPr>
            <b/>
            <sz val="9"/>
            <color indexed="81"/>
            <rFont val="굴림"/>
            <family val="3"/>
            <charset val="129"/>
          </rPr>
          <t>서부소방서</t>
        </r>
      </text>
    </comment>
    <comment ref="AB12" authorId="0">
      <text>
        <r>
          <rPr>
            <b/>
            <sz val="9"/>
            <color indexed="81"/>
            <rFont val="돋움"/>
            <family val="3"/>
            <charset val="129"/>
          </rPr>
          <t>대구광역시선거관리위원회,
서구선거관리위원회</t>
        </r>
      </text>
    </comment>
  </commentList>
</comments>
</file>

<file path=xl/comments2.xml><?xml version="1.0" encoding="utf-8"?>
<comments xmlns="http://schemas.openxmlformats.org/spreadsheetml/2006/main">
  <authors>
    <author xml:space="preserve"> </author>
  </authors>
  <commentList>
    <comment ref="D4" authorId="0">
      <text>
        <r>
          <rPr>
            <b/>
            <sz val="9"/>
            <color indexed="81"/>
            <rFont val="굴림체"/>
            <family val="3"/>
            <charset val="129"/>
          </rPr>
          <t xml:space="preserve"> 주요취급소를 취급소로 수정
(위험물안전관리법 용어 정의)</t>
        </r>
      </text>
    </comment>
  </commentList>
</comments>
</file>

<file path=xl/sharedStrings.xml><?xml version="1.0" encoding="utf-8"?>
<sst xmlns="http://schemas.openxmlformats.org/spreadsheetml/2006/main" count="936" uniqueCount="633">
  <si>
    <t>단위 : 건, 명, 천원</t>
    <phoneticPr fontId="3" type="noConversion"/>
  </si>
  <si>
    <t>연  별</t>
    <phoneticPr fontId="3" type="noConversion"/>
  </si>
  <si>
    <t>합    계</t>
    <phoneticPr fontId="3" type="noConversion"/>
  </si>
  <si>
    <t>승강기</t>
    <phoneticPr fontId="3" type="noConversion"/>
  </si>
  <si>
    <t>농기계</t>
    <phoneticPr fontId="3" type="noConversion"/>
  </si>
  <si>
    <t>여</t>
    <phoneticPr fontId="3" type="noConversion"/>
  </si>
  <si>
    <t>2 0 1 2</t>
    <phoneticPr fontId="3" type="noConversion"/>
  </si>
  <si>
    <t>2 0 1 3</t>
    <phoneticPr fontId="3" type="noConversion"/>
  </si>
  <si>
    <t>재산피해</t>
    <phoneticPr fontId="3" type="noConversion"/>
  </si>
  <si>
    <t>인 명 피 해</t>
    <phoneticPr fontId="3" type="noConversion"/>
  </si>
  <si>
    <t>이재민 발생</t>
    <phoneticPr fontId="3" type="noConversion"/>
  </si>
  <si>
    <t>남</t>
    <phoneticPr fontId="3" type="noConversion"/>
  </si>
  <si>
    <t>정년퇴직</t>
  </si>
  <si>
    <t>의원면직</t>
  </si>
  <si>
    <t>당연퇴직</t>
  </si>
  <si>
    <t>직권면직</t>
  </si>
  <si>
    <t>명예퇴직</t>
  </si>
  <si>
    <t>징계파면</t>
  </si>
  <si>
    <t>징계해임</t>
  </si>
  <si>
    <t>계</t>
    <phoneticPr fontId="3" type="noConversion"/>
  </si>
  <si>
    <t>내당4동</t>
  </si>
  <si>
    <t>비산1동</t>
  </si>
  <si>
    <t>비산4동</t>
  </si>
  <si>
    <t>비산5동</t>
  </si>
  <si>
    <t>비산6동</t>
  </si>
  <si>
    <t>비산7동</t>
  </si>
  <si>
    <t>평리1동</t>
  </si>
  <si>
    <t>평리2동</t>
  </si>
  <si>
    <t>평리3동</t>
  </si>
  <si>
    <t>평리4동</t>
  </si>
  <si>
    <t>평리5동</t>
  </si>
  <si>
    <t>평리6동</t>
  </si>
  <si>
    <t>상중이동</t>
  </si>
  <si>
    <t>원대동</t>
  </si>
  <si>
    <t>합 계</t>
    <phoneticPr fontId="3" type="noConversion"/>
  </si>
  <si>
    <t>1급</t>
    <phoneticPr fontId="3" type="noConversion"/>
  </si>
  <si>
    <t>2급</t>
  </si>
  <si>
    <t>3급</t>
  </si>
  <si>
    <t>4급</t>
  </si>
  <si>
    <t>5급</t>
  </si>
  <si>
    <t>6급</t>
  </si>
  <si>
    <t>7급</t>
  </si>
  <si>
    <t>8급</t>
  </si>
  <si>
    <t>9급</t>
  </si>
  <si>
    <t>연구관</t>
    <phoneticPr fontId="3" type="noConversion"/>
  </si>
  <si>
    <t>연구사</t>
    <phoneticPr fontId="3" type="noConversion"/>
  </si>
  <si>
    <t>지도관</t>
    <phoneticPr fontId="3" type="noConversion"/>
  </si>
  <si>
    <t>지도사</t>
    <phoneticPr fontId="3" type="noConversion"/>
  </si>
  <si>
    <t>계</t>
  </si>
  <si>
    <t>내당1동</t>
    <phoneticPr fontId="3" type="noConversion"/>
  </si>
  <si>
    <t xml:space="preserve"> </t>
  </si>
  <si>
    <t xml:space="preserve">  </t>
  </si>
  <si>
    <t>소방정감</t>
  </si>
  <si>
    <t>-</t>
    <phoneticPr fontId="3" type="noConversion"/>
  </si>
  <si>
    <t>5. 경찰공무원</t>
    <phoneticPr fontId="3" type="noConversion"/>
  </si>
  <si>
    <t>경찰청 소속</t>
    <phoneticPr fontId="3" type="noConversion"/>
  </si>
  <si>
    <t>지방경찰청</t>
    <phoneticPr fontId="3" type="noConversion"/>
  </si>
  <si>
    <t>경찰서</t>
    <phoneticPr fontId="3" type="noConversion"/>
  </si>
  <si>
    <t>지구대파출소</t>
    <phoneticPr fontId="3" type="noConversion"/>
  </si>
  <si>
    <t>합  계</t>
  </si>
  <si>
    <t>지    방    행    정    관    서</t>
    <phoneticPr fontId="3" type="noConversion"/>
  </si>
  <si>
    <t>보훈청</t>
  </si>
  <si>
    <t>교육청</t>
  </si>
  <si>
    <t>세무서</t>
  </si>
  <si>
    <t>전화국</t>
  </si>
  <si>
    <t>시·도</t>
  </si>
  <si>
    <t>경찰청</t>
  </si>
  <si>
    <t>경찰서</t>
  </si>
  <si>
    <t>소방서</t>
  </si>
  <si>
    <t>등기소</t>
  </si>
  <si>
    <t>직속기관</t>
  </si>
  <si>
    <t>원  예</t>
  </si>
  <si>
    <t>축  산</t>
  </si>
  <si>
    <t>수산업</t>
  </si>
  <si>
    <t>산  림</t>
  </si>
  <si>
    <t>시</t>
  </si>
  <si>
    <t>구·군</t>
  </si>
  <si>
    <t>발  생</t>
  </si>
  <si>
    <t>검  거</t>
  </si>
  <si>
    <t>총  계</t>
  </si>
  <si>
    <t>총 계</t>
  </si>
  <si>
    <t>학</t>
  </si>
  <si>
    <t>교</t>
  </si>
  <si>
    <t>불취학</t>
  </si>
  <si>
    <t>기 타</t>
  </si>
  <si>
    <t>졸  업</t>
  </si>
  <si>
    <t>중  퇴</t>
  </si>
  <si>
    <t>재  학</t>
  </si>
  <si>
    <t>11. 소년범죄</t>
    <phoneticPr fontId="3" type="noConversion"/>
  </si>
  <si>
    <t>강  력  범</t>
  </si>
  <si>
    <t>절  도  범</t>
  </si>
  <si>
    <t>폭  력  범</t>
  </si>
  <si>
    <t>지  능  범</t>
  </si>
  <si>
    <t>기타형사범</t>
    <phoneticPr fontId="3" type="noConversion"/>
  </si>
  <si>
    <t>특 별 법 범</t>
    <phoneticPr fontId="3" type="noConversion"/>
  </si>
  <si>
    <t>이재민수</t>
  </si>
  <si>
    <t>구조인원</t>
  </si>
  <si>
    <t>실  화</t>
  </si>
  <si>
    <t>방  화</t>
  </si>
  <si>
    <t>기  타</t>
  </si>
  <si>
    <t>동  수</t>
  </si>
  <si>
    <t>이재가구</t>
  </si>
  <si>
    <t>부동산</t>
  </si>
  <si>
    <t>동  산</t>
  </si>
  <si>
    <t>실                           화</t>
    <phoneticPr fontId="3" type="noConversion"/>
  </si>
  <si>
    <t>자연적요인</t>
    <phoneticPr fontId="3" type="noConversion"/>
  </si>
  <si>
    <t>방  화</t>
    <phoneticPr fontId="3" type="noConversion"/>
  </si>
  <si>
    <t>발화요인
(미상)</t>
    <phoneticPr fontId="3" type="noConversion"/>
  </si>
  <si>
    <t>전기적요인</t>
    <phoneticPr fontId="3" type="noConversion"/>
  </si>
  <si>
    <t>기계적요인</t>
    <phoneticPr fontId="3" type="noConversion"/>
  </si>
  <si>
    <t>화학적요인</t>
    <phoneticPr fontId="3" type="noConversion"/>
  </si>
  <si>
    <t>가스누출
(폭발)</t>
    <phoneticPr fontId="3" type="noConversion"/>
  </si>
  <si>
    <t>교통사고</t>
    <phoneticPr fontId="3" type="noConversion"/>
  </si>
  <si>
    <t>부주의</t>
    <phoneticPr fontId="3" type="noConversion"/>
  </si>
  <si>
    <t>기타</t>
    <phoneticPr fontId="3" type="noConversion"/>
  </si>
  <si>
    <t>방화명확</t>
    <phoneticPr fontId="3" type="noConversion"/>
  </si>
  <si>
    <t>방화의심</t>
    <phoneticPr fontId="3" type="noConversion"/>
  </si>
  <si>
    <t xml:space="preserve"> </t>
    <phoneticPr fontId="3" type="noConversion"/>
  </si>
  <si>
    <t>14. 장소별 화재발생</t>
    <phoneticPr fontId="3" type="noConversion"/>
  </si>
  <si>
    <t>주     거</t>
    <phoneticPr fontId="3" type="noConversion"/>
  </si>
  <si>
    <t>비                    주                    거</t>
    <phoneticPr fontId="3" type="noConversion"/>
  </si>
  <si>
    <t>위험물
(가스제조소 등)</t>
    <phoneticPr fontId="3" type="noConversion"/>
  </si>
  <si>
    <t>운  송
(차량,
철도 등)</t>
    <phoneticPr fontId="3" type="noConversion"/>
  </si>
  <si>
    <t>임  야</t>
    <phoneticPr fontId="3" type="noConversion"/>
  </si>
  <si>
    <t>소방서별</t>
  </si>
  <si>
    <t>단독주택</t>
    <phoneticPr fontId="3" type="noConversion"/>
  </si>
  <si>
    <t>공동주택</t>
    <phoneticPr fontId="3" type="noConversion"/>
  </si>
  <si>
    <t>기타주택</t>
    <phoneticPr fontId="3" type="noConversion"/>
  </si>
  <si>
    <t>학  교</t>
    <phoneticPr fontId="3" type="noConversion"/>
  </si>
  <si>
    <t>일반업무</t>
    <phoneticPr fontId="3" type="noConversion"/>
  </si>
  <si>
    <t>판매시설</t>
    <phoneticPr fontId="3" type="noConversion"/>
  </si>
  <si>
    <t>숙박시설</t>
    <phoneticPr fontId="3" type="noConversion"/>
  </si>
  <si>
    <t>종교시설</t>
    <phoneticPr fontId="3" type="noConversion"/>
  </si>
  <si>
    <t>의료시설</t>
    <phoneticPr fontId="3" type="noConversion"/>
  </si>
  <si>
    <t>공장 및 창고</t>
    <phoneticPr fontId="3" type="noConversion"/>
  </si>
  <si>
    <t>작업장</t>
    <phoneticPr fontId="3" type="noConversion"/>
  </si>
  <si>
    <t>위락 
오락시설</t>
    <phoneticPr fontId="3" type="noConversion"/>
  </si>
  <si>
    <t>음식점</t>
    <phoneticPr fontId="3" type="noConversion"/>
  </si>
  <si>
    <t>일반
서비스시설</t>
    <phoneticPr fontId="3" type="noConversion"/>
  </si>
  <si>
    <t>지휘차</t>
  </si>
  <si>
    <t>기  타</t>
    <phoneticPr fontId="3" type="noConversion"/>
  </si>
  <si>
    <t>추락/낙상</t>
    <phoneticPr fontId="3" type="noConversion"/>
  </si>
  <si>
    <t>19. 풍수해 발생</t>
    <phoneticPr fontId="3" type="noConversion"/>
  </si>
  <si>
    <t>이 재 민</t>
    <phoneticPr fontId="3" type="noConversion"/>
  </si>
  <si>
    <t>침수면적(ha)</t>
    <phoneticPr fontId="3" type="noConversion"/>
  </si>
  <si>
    <t>피                  해                액</t>
    <phoneticPr fontId="3" type="noConversion"/>
  </si>
  <si>
    <t xml:space="preserve">(ha) </t>
  </si>
  <si>
    <t>건  물</t>
  </si>
  <si>
    <t>선  박</t>
  </si>
  <si>
    <t>농 경 지</t>
  </si>
  <si>
    <t>공공시설</t>
  </si>
  <si>
    <t>-</t>
  </si>
  <si>
    <t>아파트</t>
    <phoneticPr fontId="3" type="noConversion"/>
  </si>
  <si>
    <t>기숙사</t>
    <phoneticPr fontId="3" type="noConversion"/>
  </si>
  <si>
    <t>근    린
생활시설</t>
    <phoneticPr fontId="3" type="noConversion"/>
  </si>
  <si>
    <t>운수시설</t>
    <phoneticPr fontId="3" type="noConversion"/>
  </si>
  <si>
    <t>교육연구
시    설</t>
    <phoneticPr fontId="3" type="noConversion"/>
  </si>
  <si>
    <t>노유자시설</t>
    <phoneticPr fontId="3" type="noConversion"/>
  </si>
  <si>
    <t>수련시설</t>
    <phoneticPr fontId="3" type="noConversion"/>
  </si>
  <si>
    <t>운동시설</t>
    <phoneticPr fontId="3" type="noConversion"/>
  </si>
  <si>
    <t>업무시설</t>
    <phoneticPr fontId="3" type="noConversion"/>
  </si>
  <si>
    <t>위락시설</t>
    <phoneticPr fontId="3" type="noConversion"/>
  </si>
  <si>
    <t>항공기 및 자동차 
관련 시설</t>
    <phoneticPr fontId="3" type="noConversion"/>
  </si>
  <si>
    <t>동물 및 
식물 관련시설</t>
    <phoneticPr fontId="3" type="noConversion"/>
  </si>
  <si>
    <t>분뇨 및 
쓰레기처리 시설</t>
    <phoneticPr fontId="3" type="noConversion"/>
  </si>
  <si>
    <t>방송통신
시    설</t>
    <phoneticPr fontId="3" type="noConversion"/>
  </si>
  <si>
    <t>발전시설</t>
    <phoneticPr fontId="3" type="noConversion"/>
  </si>
  <si>
    <t>묘지 관련 
시설</t>
    <phoneticPr fontId="3" type="noConversion"/>
  </si>
  <si>
    <t>관광휴게
시    설</t>
    <phoneticPr fontId="3" type="noConversion"/>
  </si>
  <si>
    <t>지하구</t>
  </si>
  <si>
    <t>복합건축물</t>
  </si>
  <si>
    <t>총  계</t>
    <phoneticPr fontId="3" type="noConversion"/>
  </si>
  <si>
    <t xml:space="preserve">제조소 </t>
    <phoneticPr fontId="3" type="noConversion"/>
  </si>
  <si>
    <t>주 유</t>
    <phoneticPr fontId="3" type="noConversion"/>
  </si>
  <si>
    <t>판 매</t>
    <phoneticPr fontId="3" type="noConversion"/>
  </si>
  <si>
    <t>이 송</t>
    <phoneticPr fontId="3" type="noConversion"/>
  </si>
  <si>
    <t>옥 내</t>
    <phoneticPr fontId="3" type="noConversion"/>
  </si>
  <si>
    <t>옥외
탱크</t>
    <phoneticPr fontId="3" type="noConversion"/>
  </si>
  <si>
    <t>옥내
탱크</t>
    <phoneticPr fontId="3" type="noConversion"/>
  </si>
  <si>
    <t>지하
탱크</t>
    <phoneticPr fontId="3" type="noConversion"/>
  </si>
  <si>
    <t>간이
탱크</t>
    <phoneticPr fontId="3" type="noConversion"/>
  </si>
  <si>
    <t>이동
탱크</t>
    <phoneticPr fontId="3" type="noConversion"/>
  </si>
  <si>
    <t>옥 외</t>
    <phoneticPr fontId="3" type="noConversion"/>
  </si>
  <si>
    <t>암반
탱크</t>
    <phoneticPr fontId="3" type="noConversion"/>
  </si>
  <si>
    <t>건  수</t>
  </si>
  <si>
    <t>위                       반                    사                항</t>
    <phoneticPr fontId="3" type="noConversion"/>
  </si>
  <si>
    <t>중앙선
침  범</t>
    <phoneticPr fontId="3" type="noConversion"/>
  </si>
  <si>
    <t>속  도</t>
  </si>
  <si>
    <t>추  월</t>
  </si>
  <si>
    <t>회  전</t>
  </si>
  <si>
    <t>음주운전</t>
    <phoneticPr fontId="3" type="noConversion"/>
  </si>
  <si>
    <t>무면허</t>
  </si>
  <si>
    <t>신호위반</t>
  </si>
  <si>
    <t>주정차</t>
  </si>
  <si>
    <t>승 용 차</t>
  </si>
  <si>
    <t>화 물 차</t>
  </si>
  <si>
    <t>입   건</t>
  </si>
  <si>
    <t>즉  심</t>
  </si>
  <si>
    <t>통고처분</t>
  </si>
  <si>
    <t>2 0 1 4</t>
    <phoneticPr fontId="3" type="noConversion"/>
  </si>
  <si>
    <t>2 0 1 2</t>
  </si>
  <si>
    <t>2 0 1 3</t>
  </si>
  <si>
    <t>방수탑차</t>
    <phoneticPr fontId="3" type="noConversion"/>
  </si>
  <si>
    <t>기타
(이동체험, 이동정비)</t>
    <phoneticPr fontId="3" type="noConversion"/>
  </si>
  <si>
    <t>2 0 1 5</t>
    <phoneticPr fontId="3" type="noConversion"/>
  </si>
  <si>
    <t>2 0 1 4</t>
  </si>
  <si>
    <t>특허 · 면허</t>
    <phoneticPr fontId="3" type="noConversion"/>
  </si>
  <si>
    <t>승인 · 지정</t>
    <phoneticPr fontId="3" type="noConversion"/>
  </si>
  <si>
    <t>시험 · 검사</t>
    <phoneticPr fontId="3" type="noConversion"/>
  </si>
  <si>
    <t>종합민원과</t>
    <phoneticPr fontId="3" type="noConversion"/>
  </si>
  <si>
    <t>도로교통사고</t>
    <phoneticPr fontId="3" type="noConversion"/>
  </si>
  <si>
    <t>지하철</t>
    <phoneticPr fontId="3" type="noConversion"/>
  </si>
  <si>
    <t>환경오염</t>
    <phoneticPr fontId="3" type="noConversion"/>
  </si>
  <si>
    <t>전기(감전)</t>
    <phoneticPr fontId="3" type="noConversion"/>
  </si>
  <si>
    <t>붕  괴</t>
    <phoneticPr fontId="3" type="noConversion"/>
  </si>
  <si>
    <t>수난(익사 등)</t>
    <phoneticPr fontId="3" type="noConversion"/>
  </si>
  <si>
    <t>인 원</t>
    <phoneticPr fontId="3" type="noConversion"/>
  </si>
  <si>
    <t>인원</t>
    <phoneticPr fontId="3" type="noConversion"/>
  </si>
  <si>
    <t>건</t>
    <phoneticPr fontId="3" type="noConversion"/>
  </si>
  <si>
    <t>인    적    피    해</t>
    <phoneticPr fontId="3" type="noConversion"/>
  </si>
  <si>
    <t>사  망</t>
    <phoneticPr fontId="3" type="noConversion"/>
  </si>
  <si>
    <t>부  상</t>
    <phoneticPr fontId="3" type="noConversion"/>
  </si>
  <si>
    <t>세대수</t>
    <phoneticPr fontId="3" type="noConversion"/>
  </si>
  <si>
    <t>18. 재난사고 발생 및 피해현황</t>
    <phoneticPr fontId="3" type="noConversion"/>
  </si>
  <si>
    <t>일    반    직</t>
    <phoneticPr fontId="3" type="noConversion"/>
  </si>
  <si>
    <t>별정직</t>
    <phoneticPr fontId="3" type="noConversion"/>
  </si>
  <si>
    <t>기능직</t>
    <phoneticPr fontId="3" type="noConversion"/>
  </si>
  <si>
    <t>4 급</t>
    <phoneticPr fontId="3" type="noConversion"/>
  </si>
  <si>
    <t>5 급</t>
    <phoneticPr fontId="3" type="noConversion"/>
  </si>
  <si>
    <t>6 급</t>
    <phoneticPr fontId="3" type="noConversion"/>
  </si>
  <si>
    <t>7 급</t>
    <phoneticPr fontId="3" type="noConversion"/>
  </si>
  <si>
    <t>8 급</t>
    <phoneticPr fontId="3" type="noConversion"/>
  </si>
  <si>
    <t>9 급</t>
    <phoneticPr fontId="3" type="noConversion"/>
  </si>
  <si>
    <t>내당1동</t>
    <phoneticPr fontId="3" type="noConversion"/>
  </si>
  <si>
    <t>내당4동</t>
    <phoneticPr fontId="3" type="noConversion"/>
  </si>
  <si>
    <t>비산1동</t>
    <phoneticPr fontId="3" type="noConversion"/>
  </si>
  <si>
    <t>비산4동</t>
    <phoneticPr fontId="3" type="noConversion"/>
  </si>
  <si>
    <t>비산5동</t>
    <phoneticPr fontId="3" type="noConversion"/>
  </si>
  <si>
    <t>비산6동</t>
    <phoneticPr fontId="3" type="noConversion"/>
  </si>
  <si>
    <t>비산7동</t>
    <phoneticPr fontId="3" type="noConversion"/>
  </si>
  <si>
    <t>평리1동</t>
    <phoneticPr fontId="3" type="noConversion"/>
  </si>
  <si>
    <t>평리2동</t>
    <phoneticPr fontId="3" type="noConversion"/>
  </si>
  <si>
    <t>평리3동</t>
    <phoneticPr fontId="3" type="noConversion"/>
  </si>
  <si>
    <t>평리4동</t>
    <phoneticPr fontId="3" type="noConversion"/>
  </si>
  <si>
    <t>평리5동</t>
    <phoneticPr fontId="3" type="noConversion"/>
  </si>
  <si>
    <t>평리6동</t>
    <phoneticPr fontId="3" type="noConversion"/>
  </si>
  <si>
    <t>원대동</t>
    <phoneticPr fontId="3" type="noConversion"/>
  </si>
  <si>
    <t>3. 소방공무원</t>
    <phoneticPr fontId="3" type="noConversion"/>
  </si>
  <si>
    <t>소                 방                 직</t>
    <phoneticPr fontId="3" type="noConversion"/>
  </si>
  <si>
    <t>일반직</t>
    <phoneticPr fontId="1" type="noConversion"/>
  </si>
  <si>
    <t>전문직</t>
    <phoneticPr fontId="3" type="noConversion"/>
  </si>
  <si>
    <t>의용소방대</t>
    <phoneticPr fontId="3" type="noConversion"/>
  </si>
  <si>
    <t>소방감</t>
    <phoneticPr fontId="3" type="noConversion"/>
  </si>
  <si>
    <t>소방준감</t>
    <phoneticPr fontId="3" type="noConversion"/>
  </si>
  <si>
    <t>소방정</t>
    <phoneticPr fontId="3" type="noConversion"/>
  </si>
  <si>
    <t>소방령</t>
    <phoneticPr fontId="3" type="noConversion"/>
  </si>
  <si>
    <t>소방경</t>
    <phoneticPr fontId="3" type="noConversion"/>
  </si>
  <si>
    <t>소방위</t>
    <phoneticPr fontId="3" type="noConversion"/>
  </si>
  <si>
    <t>소방장</t>
    <phoneticPr fontId="3" type="noConversion"/>
  </si>
  <si>
    <t>소방교</t>
    <phoneticPr fontId="3" type="noConversion"/>
  </si>
  <si>
    <t>소방사</t>
    <phoneticPr fontId="3" type="noConversion"/>
  </si>
  <si>
    <t>대수</t>
    <phoneticPr fontId="3" type="noConversion"/>
  </si>
  <si>
    <t>인원수</t>
    <phoneticPr fontId="3" type="noConversion"/>
  </si>
  <si>
    <t>2 0 1 2</t>
    <phoneticPr fontId="3" type="noConversion"/>
  </si>
  <si>
    <t>2 0 1 3</t>
    <phoneticPr fontId="3" type="noConversion"/>
  </si>
  <si>
    <t>2 0 1 4</t>
    <phoneticPr fontId="3" type="noConversion"/>
  </si>
  <si>
    <t>정무직</t>
    <phoneticPr fontId="3" type="noConversion"/>
  </si>
  <si>
    <t>별정직</t>
    <phoneticPr fontId="3" type="noConversion"/>
  </si>
  <si>
    <t>특정직</t>
    <phoneticPr fontId="3" type="noConversion"/>
  </si>
  <si>
    <t>고위
공무원</t>
    <phoneticPr fontId="3" type="noConversion"/>
  </si>
  <si>
    <t>일         반         직</t>
    <phoneticPr fontId="3" type="noConversion"/>
  </si>
  <si>
    <t>남</t>
    <phoneticPr fontId="3" type="noConversion"/>
  </si>
  <si>
    <t>여</t>
    <phoneticPr fontId="3" type="noConversion"/>
  </si>
  <si>
    <t>1 급</t>
    <phoneticPr fontId="3" type="noConversion"/>
  </si>
  <si>
    <t>2 급</t>
    <phoneticPr fontId="3" type="noConversion"/>
  </si>
  <si>
    <t>3 급</t>
    <phoneticPr fontId="3" type="noConversion"/>
  </si>
  <si>
    <t>4 급</t>
    <phoneticPr fontId="3" type="noConversion"/>
  </si>
  <si>
    <t>5 급</t>
    <phoneticPr fontId="3" type="noConversion"/>
  </si>
  <si>
    <t>6 급</t>
    <phoneticPr fontId="3" type="noConversion"/>
  </si>
  <si>
    <t>7 급</t>
    <phoneticPr fontId="3" type="noConversion"/>
  </si>
  <si>
    <t>8 급</t>
    <phoneticPr fontId="3" type="noConversion"/>
  </si>
  <si>
    <t>9 급</t>
    <phoneticPr fontId="3" type="noConversion"/>
  </si>
  <si>
    <t>연구</t>
    <phoneticPr fontId="3" type="noConversion"/>
  </si>
  <si>
    <t>지도</t>
    <phoneticPr fontId="3" type="noConversion"/>
  </si>
  <si>
    <t>남</t>
    <phoneticPr fontId="3" type="noConversion"/>
  </si>
  <si>
    <t>여</t>
    <phoneticPr fontId="3" type="noConversion"/>
  </si>
  <si>
    <t>남</t>
    <phoneticPr fontId="3" type="noConversion"/>
  </si>
  <si>
    <t>여</t>
    <phoneticPr fontId="3" type="noConversion"/>
  </si>
  <si>
    <t>남</t>
    <phoneticPr fontId="3" type="noConversion"/>
  </si>
  <si>
    <t>여</t>
    <phoneticPr fontId="3" type="noConversion"/>
  </si>
  <si>
    <t>남</t>
    <phoneticPr fontId="3" type="noConversion"/>
  </si>
  <si>
    <t>여</t>
    <phoneticPr fontId="3" type="noConversion"/>
  </si>
  <si>
    <t>조기퇴직</t>
    <phoneticPr fontId="3" type="noConversion"/>
  </si>
  <si>
    <t>보건소</t>
    <phoneticPr fontId="3" type="noConversion"/>
  </si>
  <si>
    <r>
      <t xml:space="preserve">인가 </t>
    </r>
    <r>
      <rPr>
        <b/>
        <sz val="11"/>
        <rFont val="바탕체"/>
        <family val="1"/>
        <charset val="129"/>
      </rPr>
      <t xml:space="preserve">· </t>
    </r>
    <r>
      <rPr>
        <sz val="11"/>
        <rFont val="바탕체"/>
        <family val="1"/>
        <charset val="129"/>
      </rPr>
      <t>허가</t>
    </r>
    <phoneticPr fontId="3" type="noConversion"/>
  </si>
  <si>
    <r>
      <t xml:space="preserve">기 타 </t>
    </r>
    <r>
      <rPr>
        <vertAlign val="superscript"/>
        <sz val="11"/>
        <rFont val="바탕체"/>
        <family val="1"/>
        <charset val="129"/>
      </rPr>
      <t>1)</t>
    </r>
    <phoneticPr fontId="3" type="noConversion"/>
  </si>
  <si>
    <t>강  력  범</t>
    <phoneticPr fontId="3" type="noConversion"/>
  </si>
  <si>
    <t>절  도  범</t>
    <phoneticPr fontId="3" type="noConversion"/>
  </si>
  <si>
    <t>폭  력  범</t>
    <phoneticPr fontId="3" type="noConversion"/>
  </si>
  <si>
    <t>지  능  범</t>
    <phoneticPr fontId="3" type="noConversion"/>
  </si>
  <si>
    <t>풍  속  범</t>
    <phoneticPr fontId="3" type="noConversion"/>
  </si>
  <si>
    <t>기 타 형 사 범</t>
    <phoneticPr fontId="3" type="noConversion"/>
  </si>
  <si>
    <t>2 0 1 2</t>
    <phoneticPr fontId="16" type="noConversion"/>
  </si>
  <si>
    <t>2 0 1 3</t>
    <phoneticPr fontId="16" type="noConversion"/>
  </si>
  <si>
    <t>2 0 1 4</t>
    <phoneticPr fontId="16" type="noConversion"/>
  </si>
  <si>
    <t>2 0 1 5</t>
    <phoneticPr fontId="16" type="noConversion"/>
  </si>
  <si>
    <t>9. 연령별 피의자</t>
    <phoneticPr fontId="3" type="noConversion"/>
  </si>
  <si>
    <t>14세 미만</t>
    <phoneticPr fontId="3" type="noConversion"/>
  </si>
  <si>
    <t>14 ~ 19세</t>
    <phoneticPr fontId="3" type="noConversion"/>
  </si>
  <si>
    <t>20 ~ 25세</t>
    <phoneticPr fontId="3" type="noConversion"/>
  </si>
  <si>
    <t>26 ~ 30세</t>
    <phoneticPr fontId="3" type="noConversion"/>
  </si>
  <si>
    <t>31 ~ 35세</t>
    <phoneticPr fontId="3" type="noConversion"/>
  </si>
  <si>
    <t>36 ~ 40세</t>
    <phoneticPr fontId="3" type="noConversion"/>
  </si>
  <si>
    <t>41 ~ 50세</t>
    <phoneticPr fontId="3" type="noConversion"/>
  </si>
  <si>
    <t>51 ~ 60세</t>
    <phoneticPr fontId="3" type="noConversion"/>
  </si>
  <si>
    <t>61 ~ 70세</t>
    <phoneticPr fontId="3" type="noConversion"/>
  </si>
  <si>
    <t>71세이상</t>
    <phoneticPr fontId="3" type="noConversion"/>
  </si>
  <si>
    <t>연령미상</t>
    <phoneticPr fontId="3" type="noConversion"/>
  </si>
  <si>
    <t>2 0 1 3</t>
    <phoneticPr fontId="1" type="noConversion"/>
  </si>
  <si>
    <t>2 0 1 4</t>
    <phoneticPr fontId="1" type="noConversion"/>
  </si>
  <si>
    <t>2 0 1 5</t>
    <phoneticPr fontId="1" type="noConversion"/>
  </si>
  <si>
    <t>대   학   교</t>
    <phoneticPr fontId="3" type="noConversion"/>
  </si>
  <si>
    <t>고  등  학  교</t>
    <phoneticPr fontId="3" type="noConversion"/>
  </si>
  <si>
    <t>중    학    교</t>
    <phoneticPr fontId="3" type="noConversion"/>
  </si>
  <si>
    <t>초   등   학   교</t>
    <phoneticPr fontId="3" type="noConversion"/>
  </si>
  <si>
    <t>2 0 1 2</t>
    <phoneticPr fontId="3" type="noConversion"/>
  </si>
  <si>
    <t>2 0 1 3</t>
    <phoneticPr fontId="3" type="noConversion"/>
  </si>
  <si>
    <t>2 0 1 4</t>
    <phoneticPr fontId="3" type="noConversion"/>
  </si>
  <si>
    <t>남</t>
    <phoneticPr fontId="1" type="noConversion"/>
  </si>
  <si>
    <t>여</t>
    <phoneticPr fontId="1" type="noConversion"/>
  </si>
  <si>
    <t>-</t>
    <phoneticPr fontId="3" type="noConversion"/>
  </si>
  <si>
    <t>2 0 1 3</t>
    <phoneticPr fontId="3" type="noConversion"/>
  </si>
  <si>
    <t>2 0 1 4</t>
    <phoneticPr fontId="3" type="noConversion"/>
  </si>
  <si>
    <t>12. 화재발생</t>
    <phoneticPr fontId="3" type="noConversion"/>
  </si>
  <si>
    <t>발         생</t>
    <phoneticPr fontId="3" type="noConversion"/>
  </si>
  <si>
    <t>소         실</t>
    <phoneticPr fontId="3" type="noConversion"/>
  </si>
  <si>
    <t xml:space="preserve">피     해     액 </t>
    <phoneticPr fontId="3" type="noConversion"/>
  </si>
  <si>
    <t>재산피해
경감액</t>
    <phoneticPr fontId="3" type="noConversion"/>
  </si>
  <si>
    <t>인 명 피 해</t>
    <phoneticPr fontId="3" type="noConversion"/>
  </si>
  <si>
    <t>면 적(㎡)</t>
    <phoneticPr fontId="3" type="noConversion"/>
  </si>
  <si>
    <r>
      <t>기 타</t>
    </r>
    <r>
      <rPr>
        <vertAlign val="superscript"/>
        <sz val="11"/>
        <rFont val="바탕체"/>
        <family val="1"/>
        <charset val="129"/>
      </rPr>
      <t>1)</t>
    </r>
    <phoneticPr fontId="3" type="noConversion"/>
  </si>
  <si>
    <t>재난
지원차</t>
    <phoneticPr fontId="3" type="noConversion"/>
  </si>
  <si>
    <t>홍보차</t>
    <phoneticPr fontId="3" type="noConversion"/>
  </si>
  <si>
    <t>점검차</t>
    <phoneticPr fontId="3" type="noConversion"/>
  </si>
  <si>
    <t>순찰차</t>
    <phoneticPr fontId="3" type="noConversion"/>
  </si>
  <si>
    <t>화재
조사차</t>
    <phoneticPr fontId="3" type="noConversion"/>
  </si>
  <si>
    <t>굴삭기</t>
    <phoneticPr fontId="3" type="noConversion"/>
  </si>
  <si>
    <t>견인차</t>
    <phoneticPr fontId="3" type="noConversion"/>
  </si>
  <si>
    <t>15. 소방장비</t>
    <phoneticPr fontId="3" type="noConversion"/>
  </si>
  <si>
    <t>합계</t>
    <phoneticPr fontId="3" type="noConversion"/>
  </si>
  <si>
    <t>특          수          소          방          차</t>
    <phoneticPr fontId="3" type="noConversion"/>
  </si>
  <si>
    <t>배연차</t>
    <phoneticPr fontId="3" type="noConversion"/>
  </si>
  <si>
    <t>구조
공작차</t>
    <phoneticPr fontId="3" type="noConversion"/>
  </si>
  <si>
    <t>제독차</t>
    <phoneticPr fontId="3" type="noConversion"/>
  </si>
  <si>
    <t>화생방차</t>
    <phoneticPr fontId="3" type="noConversion"/>
  </si>
  <si>
    <t>조명차·조연자</t>
    <phoneticPr fontId="3" type="noConversion"/>
  </si>
  <si>
    <t>구조버스</t>
    <phoneticPr fontId="3" type="noConversion"/>
  </si>
  <si>
    <t>소계</t>
    <phoneticPr fontId="3" type="noConversion"/>
  </si>
  <si>
    <t>55m</t>
    <phoneticPr fontId="3" type="noConversion"/>
  </si>
  <si>
    <t>52m</t>
    <phoneticPr fontId="3" type="noConversion"/>
  </si>
  <si>
    <t>50m</t>
    <phoneticPr fontId="3" type="noConversion"/>
  </si>
  <si>
    <t>46m</t>
    <phoneticPr fontId="3" type="noConversion"/>
  </si>
  <si>
    <t>40m</t>
    <phoneticPr fontId="3" type="noConversion"/>
  </si>
  <si>
    <t>32m</t>
    <phoneticPr fontId="3" type="noConversion"/>
  </si>
  <si>
    <t>45m</t>
    <phoneticPr fontId="3" type="noConversion"/>
  </si>
  <si>
    <t>41m</t>
    <phoneticPr fontId="3" type="noConversion"/>
  </si>
  <si>
    <t>35m</t>
    <phoneticPr fontId="3" type="noConversion"/>
  </si>
  <si>
    <t>27m</t>
    <phoneticPr fontId="3" type="noConversion"/>
  </si>
  <si>
    <t>18.5m</t>
    <phoneticPr fontId="3" type="noConversion"/>
  </si>
  <si>
    <t>22m</t>
    <phoneticPr fontId="3" type="noConversion"/>
  </si>
  <si>
    <t>내폭</t>
    <phoneticPr fontId="3" type="noConversion"/>
  </si>
  <si>
    <t>고성능</t>
    <phoneticPr fontId="3" type="noConversion"/>
  </si>
  <si>
    <t>일반</t>
    <phoneticPr fontId="3" type="noConversion"/>
  </si>
  <si>
    <t>행정차</t>
    <phoneticPr fontId="3" type="noConversion"/>
  </si>
  <si>
    <t>기타</t>
    <phoneticPr fontId="3" type="noConversion"/>
  </si>
  <si>
    <t>펌프차</t>
    <phoneticPr fontId="3" type="noConversion"/>
  </si>
  <si>
    <t>물
탱크차</t>
    <phoneticPr fontId="3" type="noConversion"/>
  </si>
  <si>
    <t>구  급  차</t>
    <phoneticPr fontId="3" type="noConversion"/>
  </si>
  <si>
    <t>유조차</t>
    <phoneticPr fontId="3" type="noConversion"/>
  </si>
  <si>
    <t>행정차</t>
    <phoneticPr fontId="3" type="noConversion"/>
  </si>
  <si>
    <t>교육용차</t>
    <phoneticPr fontId="3" type="noConversion"/>
  </si>
  <si>
    <t>이륜차</t>
    <phoneticPr fontId="3" type="noConversion"/>
  </si>
  <si>
    <t>트레일러</t>
    <phoneticPr fontId="3" type="noConversion"/>
  </si>
  <si>
    <t>헬기</t>
    <phoneticPr fontId="3" type="noConversion"/>
  </si>
  <si>
    <t>소방
구조정</t>
    <phoneticPr fontId="3" type="noConversion"/>
  </si>
  <si>
    <t>소계</t>
    <phoneticPr fontId="3" type="noConversion"/>
  </si>
  <si>
    <t>대형</t>
    <phoneticPr fontId="3" type="noConversion"/>
  </si>
  <si>
    <t>중형</t>
    <phoneticPr fontId="3" type="noConversion"/>
  </si>
  <si>
    <t>소형</t>
    <phoneticPr fontId="3" type="noConversion"/>
  </si>
  <si>
    <t>승합형</t>
    <phoneticPr fontId="3" type="noConversion"/>
  </si>
  <si>
    <t>화물형</t>
    <phoneticPr fontId="3" type="noConversion"/>
  </si>
  <si>
    <t>승용차</t>
    <phoneticPr fontId="3" type="noConversion"/>
  </si>
  <si>
    <t>승합차</t>
    <phoneticPr fontId="3" type="noConversion"/>
  </si>
  <si>
    <t>화물차</t>
    <phoneticPr fontId="3" type="noConversion"/>
  </si>
  <si>
    <t>신고건수</t>
    <phoneticPr fontId="3" type="noConversion"/>
  </si>
  <si>
    <t>이송건수</t>
    <phoneticPr fontId="3" type="noConversion"/>
  </si>
  <si>
    <t>구   급   환   자    유   형   별</t>
    <phoneticPr fontId="3" type="noConversion"/>
  </si>
  <si>
    <t>이  송  병  원  별</t>
    <phoneticPr fontId="3" type="noConversion"/>
  </si>
  <si>
    <t>질    병</t>
    <phoneticPr fontId="3" type="noConversion"/>
  </si>
  <si>
    <t>교통사고</t>
    <phoneticPr fontId="3" type="noConversion"/>
  </si>
  <si>
    <t>사고부상</t>
    <phoneticPr fontId="3" type="noConversion"/>
  </si>
  <si>
    <t>의원</t>
    <phoneticPr fontId="3" type="noConversion"/>
  </si>
  <si>
    <t>일반병원</t>
    <phoneticPr fontId="3" type="noConversion"/>
  </si>
  <si>
    <t>종합병원</t>
    <phoneticPr fontId="3" type="noConversion"/>
  </si>
  <si>
    <t>기  타</t>
    <phoneticPr fontId="3" type="noConversion"/>
  </si>
  <si>
    <t>고혈압</t>
    <phoneticPr fontId="3" type="noConversion"/>
  </si>
  <si>
    <t>당뇨</t>
    <phoneticPr fontId="3" type="noConversion"/>
  </si>
  <si>
    <t>둔상</t>
    <phoneticPr fontId="3" type="noConversion"/>
  </si>
  <si>
    <t>출동건수</t>
    <phoneticPr fontId="3" type="noConversion"/>
  </si>
  <si>
    <t>구조(처리)건수</t>
    <phoneticPr fontId="3" type="noConversion"/>
  </si>
  <si>
    <t>구조인원(명)</t>
    <phoneticPr fontId="3" type="noConversion"/>
  </si>
  <si>
    <t>사  고  종  별  구  조  인  원 (명)</t>
    <phoneticPr fontId="3" type="noConversion"/>
  </si>
  <si>
    <t>인명구조</t>
    <phoneticPr fontId="3" type="noConversion"/>
  </si>
  <si>
    <t>안전조치</t>
    <phoneticPr fontId="3" type="noConversion"/>
  </si>
  <si>
    <t>기타</t>
    <phoneticPr fontId="3" type="noConversion"/>
  </si>
  <si>
    <t>화재</t>
    <phoneticPr fontId="3" type="noConversion"/>
  </si>
  <si>
    <t>교통사고</t>
    <phoneticPr fontId="3" type="noConversion"/>
  </si>
  <si>
    <t>기계사고</t>
    <phoneticPr fontId="3" type="noConversion"/>
  </si>
  <si>
    <t>승강기</t>
    <phoneticPr fontId="3" type="noConversion"/>
  </si>
  <si>
    <t>산악사고</t>
    <phoneticPr fontId="3" type="noConversion"/>
  </si>
  <si>
    <t>갇힘</t>
    <phoneticPr fontId="3" type="noConversion"/>
  </si>
  <si>
    <t>2 0 1 2</t>
    <phoneticPr fontId="3" type="noConversion"/>
  </si>
  <si>
    <t>2 0 1 3</t>
    <phoneticPr fontId="3" type="noConversion"/>
  </si>
  <si>
    <t>2 0 1 4</t>
    <phoneticPr fontId="3" type="noConversion"/>
  </si>
  <si>
    <t>2 0 1 2</t>
    <phoneticPr fontId="3" type="noConversion"/>
  </si>
  <si>
    <t>2 0 1 3</t>
    <phoneticPr fontId="3" type="noConversion"/>
  </si>
  <si>
    <t>2 0 1 4</t>
    <phoneticPr fontId="3" type="noConversion"/>
  </si>
  <si>
    <t>자료:서부소방서</t>
    <phoneticPr fontId="3" type="noConversion"/>
  </si>
  <si>
    <t>연  별</t>
    <phoneticPr fontId="3" type="noConversion"/>
  </si>
  <si>
    <t>계</t>
    <phoneticPr fontId="3" type="noConversion"/>
  </si>
  <si>
    <t>근린생활
시설</t>
    <phoneticPr fontId="3" type="noConversion"/>
  </si>
  <si>
    <t>위락시설</t>
    <phoneticPr fontId="3" type="noConversion"/>
  </si>
  <si>
    <t>문화집회 및
운동시설</t>
    <phoneticPr fontId="3" type="noConversion"/>
  </si>
  <si>
    <t>판매시설 및
영업시설</t>
    <phoneticPr fontId="3" type="noConversion"/>
  </si>
  <si>
    <t>숙박시설</t>
    <phoneticPr fontId="3" type="noConversion"/>
  </si>
  <si>
    <t>노유자
시  설</t>
    <phoneticPr fontId="3" type="noConversion"/>
  </si>
  <si>
    <t>의료시설</t>
    <phoneticPr fontId="3" type="noConversion"/>
  </si>
  <si>
    <t>아파트</t>
    <phoneticPr fontId="3" type="noConversion"/>
  </si>
  <si>
    <t>기숙사</t>
    <phoneticPr fontId="3" type="noConversion"/>
  </si>
  <si>
    <t>업무시설</t>
    <phoneticPr fontId="3" type="noConversion"/>
  </si>
  <si>
    <t>통신촬영
시     설</t>
    <phoneticPr fontId="3" type="noConversion"/>
  </si>
  <si>
    <t>교육연구
시 설</t>
    <phoneticPr fontId="3" type="noConversion"/>
  </si>
  <si>
    <t>…</t>
    <phoneticPr fontId="3" type="noConversion"/>
  </si>
  <si>
    <t>공  장</t>
    <phoneticPr fontId="3" type="noConversion"/>
  </si>
  <si>
    <t>창고시설</t>
    <phoneticPr fontId="3" type="noConversion"/>
  </si>
  <si>
    <t>운수·자동차
관련시설</t>
    <phoneticPr fontId="3" type="noConversion"/>
  </si>
  <si>
    <t>관광휴게
시     설</t>
    <phoneticPr fontId="3" type="noConversion"/>
  </si>
  <si>
    <t>동 식 물
관련시설</t>
    <phoneticPr fontId="3" type="noConversion"/>
  </si>
  <si>
    <t>위생 등
관련시설</t>
    <phoneticPr fontId="3" type="noConversion"/>
  </si>
  <si>
    <t>교정시설</t>
    <phoneticPr fontId="3" type="noConversion"/>
  </si>
  <si>
    <t>위험물저장
및 처리시설</t>
    <phoneticPr fontId="3" type="noConversion"/>
  </si>
  <si>
    <t>지하상가</t>
    <phoneticPr fontId="3" type="noConversion"/>
  </si>
  <si>
    <t>지 하 구</t>
    <phoneticPr fontId="3" type="noConversion"/>
  </si>
  <si>
    <t>문 화 재</t>
    <phoneticPr fontId="3" type="noConversion"/>
  </si>
  <si>
    <t>복합건축물</t>
    <phoneticPr fontId="3" type="noConversion"/>
  </si>
  <si>
    <t>기  타</t>
    <phoneticPr fontId="3" type="noConversion"/>
  </si>
  <si>
    <t>위험물
저장 및
처리시설</t>
    <phoneticPr fontId="3" type="noConversion"/>
  </si>
  <si>
    <t>연  별</t>
    <phoneticPr fontId="1" type="noConversion"/>
  </si>
  <si>
    <t>차로위반</t>
    <phoneticPr fontId="3" type="noConversion"/>
  </si>
  <si>
    <t>정원초과</t>
    <phoneticPr fontId="3" type="noConversion"/>
  </si>
  <si>
    <t>불법영업</t>
    <phoneticPr fontId="3" type="noConversion"/>
  </si>
  <si>
    <t>적재초과</t>
    <phoneticPr fontId="3" type="noConversion"/>
  </si>
  <si>
    <t>정비불량</t>
    <phoneticPr fontId="3" type="noConversion"/>
  </si>
  <si>
    <t>안전띠
미착용</t>
    <phoneticPr fontId="3" type="noConversion"/>
  </si>
  <si>
    <t>2 0 1 2</t>
    <phoneticPr fontId="3" type="noConversion"/>
  </si>
  <si>
    <t>2 0 1 3</t>
    <phoneticPr fontId="3" type="noConversion"/>
  </si>
  <si>
    <t>2 0 1 4</t>
    <phoneticPr fontId="3" type="noConversion"/>
  </si>
  <si>
    <t>차         종        별</t>
    <phoneticPr fontId="3" type="noConversion"/>
  </si>
  <si>
    <t>용       도       별</t>
    <phoneticPr fontId="3" type="noConversion"/>
  </si>
  <si>
    <t>처     리      상     항</t>
    <phoneticPr fontId="3" type="noConversion"/>
  </si>
  <si>
    <t>승 합 차</t>
    <phoneticPr fontId="3" type="noConversion"/>
  </si>
  <si>
    <t>이 륜 차</t>
    <phoneticPr fontId="3" type="noConversion"/>
  </si>
  <si>
    <t>사 업 용</t>
    <phoneticPr fontId="3" type="noConversion"/>
  </si>
  <si>
    <t>비사업용</t>
    <phoneticPr fontId="3" type="noConversion"/>
  </si>
  <si>
    <t>2 0 1 3</t>
    <phoneticPr fontId="1" type="noConversion"/>
  </si>
  <si>
    <t>2 0 1 4</t>
    <phoneticPr fontId="1" type="noConversion"/>
  </si>
  <si>
    <t>연  별</t>
    <phoneticPr fontId="1" type="noConversion"/>
  </si>
  <si>
    <t>협     동     조     합</t>
    <phoneticPr fontId="3" type="noConversion"/>
  </si>
  <si>
    <t>구·군</t>
    <phoneticPr fontId="3" type="noConversion"/>
  </si>
  <si>
    <t>순찰지구대·파출소</t>
    <phoneticPr fontId="3" type="noConversion"/>
  </si>
  <si>
    <t>검찰청   지  청</t>
    <phoneticPr fontId="3" type="noConversion"/>
  </si>
  <si>
    <t>농  업</t>
    <phoneticPr fontId="3" type="noConversion"/>
  </si>
  <si>
    <t>구·군</t>
    <phoneticPr fontId="3" type="noConversion"/>
  </si>
  <si>
    <t>시</t>
    <phoneticPr fontId="3" type="noConversion"/>
  </si>
  <si>
    <t>읍·면</t>
    <phoneticPr fontId="3" type="noConversion"/>
  </si>
  <si>
    <t>2 0 1 2</t>
    <phoneticPr fontId="3" type="noConversion"/>
  </si>
  <si>
    <t>2 0 1 3</t>
    <phoneticPr fontId="3" type="noConversion"/>
  </si>
  <si>
    <t>2 0 1 4</t>
    <phoneticPr fontId="3" type="noConversion"/>
  </si>
  <si>
    <r>
      <t>우체국    관 서</t>
    </r>
    <r>
      <rPr>
        <vertAlign val="superscript"/>
        <sz val="11"/>
        <rFont val="바탕체"/>
        <family val="1"/>
        <charset val="129"/>
      </rPr>
      <t>3)</t>
    </r>
    <phoneticPr fontId="3" type="noConversion"/>
  </si>
  <si>
    <r>
      <t>기  타  중앙직속기관</t>
    </r>
    <r>
      <rPr>
        <vertAlign val="superscript"/>
        <sz val="11"/>
        <rFont val="바탕체"/>
        <family val="1"/>
        <charset val="129"/>
      </rPr>
      <t>4)</t>
    </r>
    <phoneticPr fontId="3" type="noConversion"/>
  </si>
  <si>
    <r>
      <t>방송사</t>
    </r>
    <r>
      <rPr>
        <vertAlign val="superscript"/>
        <sz val="11"/>
        <rFont val="바탕체"/>
        <family val="1"/>
        <charset val="129"/>
      </rPr>
      <t>5)</t>
    </r>
    <phoneticPr fontId="3" type="noConversion"/>
  </si>
  <si>
    <r>
      <t>신문사</t>
    </r>
    <r>
      <rPr>
        <vertAlign val="superscript"/>
        <sz val="11"/>
        <rFont val="바탕체"/>
        <family val="1"/>
        <charset val="129"/>
      </rPr>
      <t>6)</t>
    </r>
    <phoneticPr fontId="3" type="noConversion"/>
  </si>
  <si>
    <t>동읍면</t>
    <phoneticPr fontId="3" type="noConversion"/>
  </si>
  <si>
    <t>직속기관</t>
    <phoneticPr fontId="3" type="noConversion"/>
  </si>
  <si>
    <t>출   장   소</t>
    <phoneticPr fontId="3" type="noConversion"/>
  </si>
  <si>
    <t>사 업 소</t>
    <phoneticPr fontId="3" type="noConversion"/>
  </si>
  <si>
    <t>소방 본부</t>
    <phoneticPr fontId="3" type="noConversion"/>
  </si>
  <si>
    <r>
      <t>교도소</t>
    </r>
    <r>
      <rPr>
        <vertAlign val="superscript"/>
        <sz val="11"/>
        <rFont val="바탕체"/>
        <family val="1"/>
        <charset val="129"/>
      </rPr>
      <t>2)</t>
    </r>
    <phoneticPr fontId="3" type="noConversion"/>
  </si>
  <si>
    <r>
      <t>기타</t>
    </r>
    <r>
      <rPr>
        <vertAlign val="superscript"/>
        <sz val="11"/>
        <rFont val="바탕체"/>
        <family val="1"/>
        <charset val="129"/>
      </rPr>
      <t>7)</t>
    </r>
    <phoneticPr fontId="3" type="noConversion"/>
  </si>
  <si>
    <r>
      <t>시</t>
    </r>
    <r>
      <rPr>
        <vertAlign val="superscript"/>
        <sz val="11"/>
        <rFont val="바탕체"/>
        <family val="1"/>
        <charset val="129"/>
      </rPr>
      <t>1)</t>
    </r>
    <phoneticPr fontId="3" type="noConversion"/>
  </si>
  <si>
    <t xml:space="preserve"> 단위 : 명</t>
    <phoneticPr fontId="3" type="noConversion"/>
  </si>
  <si>
    <t xml:space="preserve"> 단위 : 건</t>
    <phoneticPr fontId="3" type="noConversion"/>
  </si>
  <si>
    <t xml:space="preserve"> 2 0 1 2 </t>
    <phoneticPr fontId="3" type="noConversion"/>
  </si>
  <si>
    <t xml:space="preserve"> 단위 : 건</t>
    <phoneticPr fontId="3" type="noConversion"/>
  </si>
  <si>
    <t xml:space="preserve"> 자료:기획예산실</t>
    <phoneticPr fontId="3" type="noConversion"/>
  </si>
  <si>
    <t xml:space="preserve"> 1. 구청 공무원</t>
    <phoneticPr fontId="3" type="noConversion"/>
  </si>
  <si>
    <t xml:space="preserve"> 자료:기획예산실</t>
    <phoneticPr fontId="3" type="noConversion"/>
  </si>
  <si>
    <t xml:space="preserve"> 단위 : 명</t>
    <phoneticPr fontId="3" type="noConversion"/>
  </si>
  <si>
    <t xml:space="preserve"> 자료:총무과</t>
    <phoneticPr fontId="3" type="noConversion"/>
  </si>
  <si>
    <t xml:space="preserve"> 자료:대구지방경찰청</t>
    <phoneticPr fontId="3" type="noConversion"/>
  </si>
  <si>
    <t xml:space="preserve"> 단위 : 개소</t>
    <phoneticPr fontId="1" type="noConversion"/>
  </si>
  <si>
    <t xml:space="preserve">     2) 소년원, 구치소 등 포함   </t>
    <phoneticPr fontId="3" type="noConversion"/>
  </si>
  <si>
    <t xml:space="preserve">     3) 우편집중국 북구 포함, 우편취급소 제외</t>
    <phoneticPr fontId="3" type="noConversion"/>
  </si>
  <si>
    <t xml:space="preserve">     4) 본청은 제외   </t>
    <phoneticPr fontId="3" type="noConversion"/>
  </si>
  <si>
    <t xml:space="preserve"> 자료:종합민원과</t>
    <phoneticPr fontId="1" type="noConversion"/>
  </si>
  <si>
    <t xml:space="preserve"> 주: 1) 제도개선 건의, 질의, 진정 등</t>
    <phoneticPr fontId="3" type="noConversion"/>
  </si>
  <si>
    <t xml:space="preserve"> 단위 : 건</t>
    <phoneticPr fontId="1" type="noConversion"/>
  </si>
  <si>
    <t xml:space="preserve"> 자료:서부경찰서</t>
    <phoneticPr fontId="3" type="noConversion"/>
  </si>
  <si>
    <t xml:space="preserve"> 단위 : 건, 천원, 명</t>
    <phoneticPr fontId="1" type="noConversion"/>
  </si>
  <si>
    <t xml:space="preserve"> 자료:서부소방서</t>
    <phoneticPr fontId="3" type="noConversion"/>
  </si>
  <si>
    <t xml:space="preserve"> 주:국가화재분류체계(2007.1)변경. 쓰레기소각, 음식물조리, 빨래삼기, 전기스파크 등 오인처리를 화재에 포함</t>
    <phoneticPr fontId="3" type="noConversion"/>
  </si>
  <si>
    <t xml:space="preserve"> 단위 : 건</t>
    <phoneticPr fontId="3" type="noConversion"/>
  </si>
  <si>
    <t xml:space="preserve"> 단위 : 대</t>
    <phoneticPr fontId="1" type="noConversion"/>
  </si>
  <si>
    <t xml:space="preserve"> 자료:건설안전과</t>
    <phoneticPr fontId="3" type="noConversion"/>
  </si>
  <si>
    <t>단위 : 개소</t>
    <phoneticPr fontId="3" type="noConversion"/>
  </si>
  <si>
    <t xml:space="preserve"> 단위 : 개소</t>
    <phoneticPr fontId="3" type="noConversion"/>
  </si>
  <si>
    <t>2 0 1 2</t>
    <phoneticPr fontId="1" type="noConversion"/>
  </si>
  <si>
    <t xml:space="preserve"> 단위 : 건</t>
    <phoneticPr fontId="1" type="noConversion"/>
  </si>
  <si>
    <t xml:space="preserve"> 자료:대구지방경찰청</t>
    <phoneticPr fontId="3" type="noConversion"/>
  </si>
  <si>
    <t xml:space="preserve"> 주: 1) 출동했으나, 이미 자력구조 등으로 119구조대의 활동이 불필요한 경우</t>
    <phoneticPr fontId="3" type="noConversion"/>
  </si>
  <si>
    <t>자료:서부소방서</t>
    <phoneticPr fontId="1" type="noConversion"/>
  </si>
  <si>
    <t xml:space="preserve"> 4. 퇴직사유별 공무원</t>
    <phoneticPr fontId="3" type="noConversion"/>
  </si>
  <si>
    <t>법원· 지원</t>
    <phoneticPr fontId="3" type="noConversion"/>
  </si>
  <si>
    <r>
      <t>미처리</t>
    </r>
    <r>
      <rPr>
        <vertAlign val="superscript"/>
        <sz val="11"/>
        <rFont val="바탕체"/>
        <family val="1"/>
        <charset val="129"/>
      </rPr>
      <t xml:space="preserve">1) </t>
    </r>
    <r>
      <rPr>
        <sz val="11"/>
        <rFont val="바탕체"/>
        <family val="1"/>
        <charset val="129"/>
      </rPr>
      <t xml:space="preserve"> (자체처리, 허위 등)</t>
    </r>
    <phoneticPr fontId="3" type="noConversion"/>
  </si>
  <si>
    <t>일                반                직</t>
    <phoneticPr fontId="3" type="noConversion"/>
  </si>
  <si>
    <t>119
안전센터</t>
    <phoneticPr fontId="3" type="noConversion"/>
  </si>
  <si>
    <t>국립
농산물
품질
관리원</t>
    <phoneticPr fontId="3" type="noConversion"/>
  </si>
  <si>
    <t>확인·
증명/교부</t>
    <phoneticPr fontId="3" type="noConversion"/>
  </si>
  <si>
    <t>특 별 법 범</t>
    <phoneticPr fontId="3" type="noConversion"/>
  </si>
  <si>
    <t>10. 학력별 피의자</t>
    <phoneticPr fontId="3" type="noConversion"/>
  </si>
  <si>
    <t xml:space="preserve"> 단위 : 명</t>
    <phoneticPr fontId="3" type="noConversion"/>
  </si>
  <si>
    <t xml:space="preserve"> 자료:기획예산실</t>
    <phoneticPr fontId="3" type="noConversion"/>
  </si>
  <si>
    <t>고    가    차</t>
    <phoneticPr fontId="3" type="noConversion"/>
  </si>
  <si>
    <t>굴    절    차</t>
    <phoneticPr fontId="3" type="noConversion"/>
  </si>
  <si>
    <t>화    학    차</t>
    <phoneticPr fontId="3" type="noConversion"/>
  </si>
  <si>
    <t>자료:건설안전과</t>
    <phoneticPr fontId="1" type="noConversion"/>
  </si>
  <si>
    <t>창고시설</t>
    <phoneticPr fontId="3" type="noConversion"/>
  </si>
  <si>
    <t>공 장</t>
    <phoneticPr fontId="3" type="noConversion"/>
  </si>
  <si>
    <t>교 정 및 
군사시설</t>
    <phoneticPr fontId="3" type="noConversion"/>
  </si>
  <si>
    <t>장례식장</t>
    <phoneticPr fontId="3" type="noConversion"/>
  </si>
  <si>
    <t>지하가</t>
    <phoneticPr fontId="3" type="noConversion"/>
  </si>
  <si>
    <t>문화재</t>
    <phoneticPr fontId="1" type="noConversion"/>
  </si>
  <si>
    <t>일 반</t>
    <phoneticPr fontId="3" type="noConversion"/>
  </si>
  <si>
    <t>기   타
(특수차)</t>
    <phoneticPr fontId="3" type="noConversion"/>
  </si>
  <si>
    <t>문 화 및 
집회시설</t>
    <phoneticPr fontId="3" type="noConversion"/>
  </si>
  <si>
    <t xml:space="preserve"> 주:본청, 의회, 보건소, 문화회관, 동 포함</t>
    <phoneticPr fontId="3" type="noConversion"/>
  </si>
  <si>
    <t>기타직</t>
    <phoneticPr fontId="1" type="noConversion"/>
  </si>
  <si>
    <t>기타직</t>
    <phoneticPr fontId="3" type="noConversion"/>
  </si>
  <si>
    <r>
      <t>합 계</t>
    </r>
    <r>
      <rPr>
        <vertAlign val="superscript"/>
        <sz val="12"/>
        <rFont val="바탕체"/>
        <family val="1"/>
        <charset val="129"/>
      </rPr>
      <t>1)</t>
    </r>
    <phoneticPr fontId="3" type="noConversion"/>
  </si>
  <si>
    <t xml:space="preserve">  주: 1. 소방안전본부는 시본청공무원에 포함</t>
    <phoneticPr fontId="3" type="noConversion"/>
  </si>
  <si>
    <t xml:space="preserve">      1) 의용소방대원 제외</t>
    <phoneticPr fontId="3" type="noConversion"/>
  </si>
  <si>
    <t xml:space="preserve">     5) 라디오방송국 포함, 유선방송 제외</t>
    <phoneticPr fontId="3" type="noConversion"/>
  </si>
  <si>
    <t xml:space="preserve">     6) 종합일간신문사에 한함</t>
    <phoneticPr fontId="3" type="noConversion"/>
  </si>
  <si>
    <t xml:space="preserve">     7) 신용협동조합과 신협지소 등 포함</t>
    <phoneticPr fontId="3" type="noConversion"/>
  </si>
  <si>
    <t xml:space="preserve"> 주: 1) 직속기관중 소방서는 소방관서에만 집계 (2007년부터)</t>
    <phoneticPr fontId="3" type="noConversion"/>
  </si>
  <si>
    <t xml:space="preserve"> 8. 범죄발생 및 검거</t>
    <phoneticPr fontId="3" type="noConversion"/>
  </si>
  <si>
    <t>13. 발화요인별 화재발생</t>
    <phoneticPr fontId="3" type="noConversion"/>
  </si>
  <si>
    <t xml:space="preserve"> 단위 : 명, ha, 천원</t>
    <phoneticPr fontId="3" type="noConversion"/>
  </si>
  <si>
    <t>저          장         소</t>
    <phoneticPr fontId="3" type="noConversion"/>
  </si>
  <si>
    <t xml:space="preserve">취      급      소 </t>
    <phoneticPr fontId="3" type="noConversion"/>
  </si>
  <si>
    <t xml:space="preserve"> 21. 위험물제조소 설치현황</t>
    <phoneticPr fontId="3" type="noConversion"/>
  </si>
  <si>
    <t>미분무
가스
소방차</t>
    <phoneticPr fontId="3" type="noConversion"/>
  </si>
  <si>
    <t xml:space="preserve"> 자료:서부소방서</t>
    <phoneticPr fontId="1" type="noConversion"/>
  </si>
  <si>
    <t>주:재산피해액 2010년부터 천단위로 기재</t>
    <phoneticPr fontId="3" type="noConversion"/>
  </si>
  <si>
    <t>연   별</t>
    <phoneticPr fontId="3" type="noConversion"/>
  </si>
  <si>
    <t>연   별
및
동   별</t>
    <phoneticPr fontId="3" type="noConversion"/>
  </si>
  <si>
    <t>연  별</t>
    <phoneticPr fontId="3" type="noConversion"/>
  </si>
  <si>
    <t>연   별</t>
    <phoneticPr fontId="1" type="noConversion"/>
  </si>
  <si>
    <t>연   별</t>
    <phoneticPr fontId="3" type="noConversion"/>
  </si>
  <si>
    <t>20. 소방대상물 현황</t>
    <phoneticPr fontId="3" type="noConversion"/>
  </si>
  <si>
    <t>연   별</t>
    <phoneticPr fontId="3" type="noConversion"/>
  </si>
  <si>
    <t>연  별
및
동  별</t>
    <phoneticPr fontId="3" type="noConversion"/>
  </si>
  <si>
    <t>한국
농어촌
공사</t>
    <phoneticPr fontId="3" type="noConversion"/>
  </si>
  <si>
    <t>2 0 1 6</t>
    <phoneticPr fontId="3" type="noConversion"/>
  </si>
  <si>
    <t>2 0 1 6</t>
    <phoneticPr fontId="16" type="noConversion"/>
  </si>
  <si>
    <t>2 0 1 6</t>
    <phoneticPr fontId="1" type="noConversion"/>
  </si>
  <si>
    <t>2 0 1 5</t>
    <phoneticPr fontId="3" type="noConversion"/>
  </si>
  <si>
    <t>2 0 1 5</t>
    <phoneticPr fontId="1" type="noConversion"/>
  </si>
  <si>
    <r>
      <t>내당2</t>
    </r>
    <r>
      <rPr>
        <sz val="11"/>
        <rFont val="Arial Unicode MS"/>
        <family val="3"/>
        <charset val="129"/>
      </rPr>
      <t>‧</t>
    </r>
    <r>
      <rPr>
        <sz val="11"/>
        <rFont val="바탕체"/>
        <family val="1"/>
        <charset val="129"/>
      </rPr>
      <t>3동</t>
    </r>
    <phoneticPr fontId="3" type="noConversion"/>
  </si>
  <si>
    <r>
      <t>비산2</t>
    </r>
    <r>
      <rPr>
        <sz val="11"/>
        <rFont val="Arial Unicode MS"/>
        <family val="3"/>
        <charset val="129"/>
      </rPr>
      <t>‧</t>
    </r>
    <r>
      <rPr>
        <sz val="11"/>
        <rFont val="바탕체"/>
        <family val="1"/>
        <charset val="129"/>
      </rPr>
      <t>3동</t>
    </r>
    <phoneticPr fontId="1" type="noConversion"/>
  </si>
  <si>
    <t>사    망</t>
    <phoneticPr fontId="3" type="noConversion"/>
  </si>
  <si>
    <t>기  능  직</t>
    <phoneticPr fontId="3" type="noConversion"/>
  </si>
  <si>
    <t>계  약  직</t>
    <phoneticPr fontId="3" type="noConversion"/>
  </si>
  <si>
    <t>고  용  직</t>
    <phoneticPr fontId="3" type="noConversion"/>
  </si>
  <si>
    <t>여성의용소방대원</t>
    <phoneticPr fontId="3" type="noConversion"/>
  </si>
  <si>
    <t>산 불</t>
    <phoneticPr fontId="3" type="noConversion"/>
  </si>
  <si>
    <t>가  스</t>
    <phoneticPr fontId="3" type="noConversion"/>
  </si>
  <si>
    <t>등  산</t>
    <phoneticPr fontId="3" type="noConversion"/>
  </si>
  <si>
    <t>추  락</t>
    <phoneticPr fontId="3" type="noConversion"/>
  </si>
  <si>
    <t>화  재</t>
    <phoneticPr fontId="3" type="noConversion"/>
  </si>
  <si>
    <t>합 계</t>
    <phoneticPr fontId="1" type="noConversion"/>
  </si>
  <si>
    <t>소  계 </t>
    <phoneticPr fontId="1" type="noConversion"/>
  </si>
  <si>
    <t xml:space="preserve">기  타 </t>
    <phoneticPr fontId="3" type="noConversion"/>
  </si>
  <si>
    <t>합   계</t>
    <phoneticPr fontId="3" type="noConversion"/>
  </si>
  <si>
    <t>합 계</t>
    <phoneticPr fontId="1" type="noConversion"/>
  </si>
  <si>
    <t>인  원</t>
    <phoneticPr fontId="3" type="noConversion"/>
  </si>
  <si>
    <t>7. 민원서류 처리</t>
    <phoneticPr fontId="3" type="noConversion"/>
  </si>
  <si>
    <t>신고 · 
등록</t>
    <phoneticPr fontId="3" type="noConversion"/>
  </si>
  <si>
    <t>경  찰 ·  소   방   관   서</t>
    <phoneticPr fontId="3" type="noConversion"/>
  </si>
  <si>
    <t xml:space="preserve">  법 원 · 검 찰 관 서 </t>
    <phoneticPr fontId="3" type="noConversion"/>
  </si>
  <si>
    <t>수난사고</t>
    <phoneticPr fontId="3" type="noConversion"/>
  </si>
  <si>
    <t>사망 및 실종</t>
    <phoneticPr fontId="3" type="noConversion"/>
  </si>
  <si>
    <t>6. 관내 관공서 및 주요기관</t>
    <phoneticPr fontId="3" type="noConversion"/>
  </si>
  <si>
    <t>합  계</t>
    <phoneticPr fontId="1" type="noConversion"/>
  </si>
  <si>
    <t xml:space="preserve"> 주:국가화재분류체계(2007.1)변경. 쓰레기소각, 음식물조리, 빨래삼기, 전기스파크 등 오인처리를 화재에 포함</t>
    <phoneticPr fontId="3" type="noConversion"/>
  </si>
  <si>
    <t xml:space="preserve">    1) 연구·학원, 운동시설, 동식물시설, 자동차시설, 기타 비주거 시설</t>
    <phoneticPr fontId="3" type="noConversion"/>
  </si>
  <si>
    <t xml:space="preserve"> 17. 119 구조활동실적</t>
    <phoneticPr fontId="3" type="noConversion"/>
  </si>
  <si>
    <t>16. 119 구급활동실적</t>
    <phoneticPr fontId="3" type="noConversion"/>
  </si>
  <si>
    <t>주: 1. 문화집회 및 운동시설 → 문화 및 집회시설, 종교시설, 운동시설로 세분화</t>
    <phoneticPr fontId="3" type="noConversion"/>
  </si>
  <si>
    <t xml:space="preserve">    2. 판매시설 및 영업시설 → 판매시설로 변경</t>
    <phoneticPr fontId="3" type="noConversion"/>
  </si>
  <si>
    <t xml:space="preserve">    3. 의료시설 → 의료시설, 장례식장으로 세분화</t>
    <phoneticPr fontId="3" type="noConversion"/>
  </si>
  <si>
    <t xml:space="preserve">    4. 업무시설 → 업무시설, 발전시설로 세분화</t>
    <phoneticPr fontId="3" type="noConversion"/>
  </si>
  <si>
    <t xml:space="preserve">    5. 교육연구시설 → 교육연구시설, 수련시설로 세분화</t>
    <phoneticPr fontId="3" type="noConversion"/>
  </si>
  <si>
    <t xml:space="preserve">    6. 운수, 자동차관련시설 → 운수시설, 항공기 및 자동차 관련시설로 세분화</t>
    <phoneticPr fontId="3" type="noConversion"/>
  </si>
  <si>
    <t xml:space="preserve">    8. 교정시설 → 교정 및 군사시설로 변경</t>
    <phoneticPr fontId="3" type="noConversion"/>
  </si>
  <si>
    <t xml:space="preserve">    7. 위생 등 관련시설 → 분뇨 및 쓰레기처리시설, 묘지관련 시설로 세분화</t>
    <phoneticPr fontId="3" type="noConversion"/>
  </si>
  <si>
    <t>22. 자동차단속 및 처리</t>
    <phoneticPr fontId="3" type="noConversion"/>
  </si>
  <si>
    <t>2. 동 행정복지센터 공무원</t>
    <phoneticPr fontId="3" type="noConversion"/>
  </si>
  <si>
    <t>2 0 1 7</t>
    <phoneticPr fontId="3" type="noConversion"/>
  </si>
  <si>
    <t>2 0 1 7</t>
    <phoneticPr fontId="16" type="noConversion"/>
  </si>
  <si>
    <t>2 0 1 7</t>
    <phoneticPr fontId="1" type="noConversion"/>
  </si>
  <si>
    <t>2 0 1 6</t>
    <phoneticPr fontId="1" type="noConversion"/>
  </si>
  <si>
    <t>해당없음</t>
    <phoneticPr fontId="1" type="noConversion"/>
  </si>
</sst>
</file>

<file path=xl/styles.xml><?xml version="1.0" encoding="utf-8"?>
<styleSheet xmlns="http://schemas.openxmlformats.org/spreadsheetml/2006/main">
  <numFmts count="13">
    <numFmt numFmtId="42" formatCode="_-&quot;₩&quot;* #,##0_-;\-&quot;₩&quot;* #,##0_-;_-&quot;₩&quot;* &quot;-&quot;_-;_-@_-"/>
    <numFmt numFmtId="41" formatCode="_-* #,##0_-;\-* #,##0_-;_-* &quot;-&quot;_-;_-@_-"/>
    <numFmt numFmtId="43" formatCode="_-* #,##0.00_-;\-* #,##0.00_-;_-* &quot;-&quot;??_-;_-@_-"/>
    <numFmt numFmtId="176" formatCode="#,##0_ "/>
    <numFmt numFmtId="177" formatCode="0.0000000"/>
    <numFmt numFmtId="178" formatCode="000&quot;₩&quot;\!\-000"/>
    <numFmt numFmtId="179" formatCode="&quot;₩&quot;\!\$#,##0.00"/>
    <numFmt numFmtId="180" formatCode="0.00&quot;  &quot;"/>
    <numFmt numFmtId="181" formatCode="_ * #,##0.0_ ;_ * \-#,##0.0_ ;_ * &quot;-&quot;??_ ;_ @_ "/>
    <numFmt numFmtId="182" formatCode="_-&quot;₩&quot;* #,##0.00_-;\!\-&quot;₩&quot;* #,##0.00_-;_-&quot;₩&quot;* &quot;-&quot;??_-;_-@_-"/>
    <numFmt numFmtId="183" formatCode="_-* #,##0_-;\-* #,##0_-;_-* &quot;-&quot;??_-;_-@_-"/>
    <numFmt numFmtId="184" formatCode="#,##0;\-#,##0;&quot;-&quot;"/>
    <numFmt numFmtId="185" formatCode="#,##0;\-#,##0;&quot; &quot;"/>
  </numFmts>
  <fonts count="36">
    <font>
      <sz val="11"/>
      <color theme="1"/>
      <name val="맑은 고딕"/>
      <family val="2"/>
      <charset val="129"/>
      <scheme val="minor"/>
    </font>
    <font>
      <sz val="8"/>
      <name val="맑은 고딕"/>
      <family val="2"/>
      <charset val="129"/>
      <scheme val="minor"/>
    </font>
    <font>
      <sz val="11"/>
      <name val="돋움"/>
      <family val="3"/>
      <charset val="129"/>
    </font>
    <font>
      <sz val="8"/>
      <name val="돋움"/>
      <family val="3"/>
      <charset val="129"/>
    </font>
    <font>
      <b/>
      <sz val="10"/>
      <name val="Helv"/>
      <family val="2"/>
    </font>
    <font>
      <sz val="12"/>
      <name val="바탕체"/>
      <family val="1"/>
      <charset val="129"/>
    </font>
    <font>
      <sz val="8"/>
      <name val="Arial"/>
      <family val="2"/>
    </font>
    <font>
      <b/>
      <sz val="12"/>
      <name val="Helv"/>
      <family val="2"/>
    </font>
    <font>
      <b/>
      <sz val="12"/>
      <name val="Arial"/>
      <family val="2"/>
    </font>
    <font>
      <b/>
      <sz val="11"/>
      <name val="Helv"/>
      <family val="2"/>
    </font>
    <font>
      <sz val="10"/>
      <name val="Arial"/>
      <family val="2"/>
    </font>
    <font>
      <sz val="12"/>
      <color indexed="24"/>
      <name val="바탕체"/>
      <family val="1"/>
      <charset val="129"/>
    </font>
    <font>
      <sz val="18"/>
      <color indexed="24"/>
      <name val="바탕체"/>
      <family val="1"/>
      <charset val="129"/>
    </font>
    <font>
      <sz val="8"/>
      <color indexed="24"/>
      <name val="바탕체"/>
      <family val="1"/>
      <charset val="129"/>
    </font>
    <font>
      <sz val="11"/>
      <color indexed="8"/>
      <name val="맑은 고딕"/>
      <family val="3"/>
      <charset val="129"/>
    </font>
    <font>
      <sz val="11"/>
      <name val="바탕체"/>
      <family val="1"/>
      <charset val="129"/>
    </font>
    <font>
      <sz val="11"/>
      <name val="Arial"/>
      <family val="2"/>
    </font>
    <font>
      <sz val="9"/>
      <name val="바탕체"/>
      <family val="1"/>
      <charset val="129"/>
    </font>
    <font>
      <sz val="10"/>
      <name val="바탕체"/>
      <family val="1"/>
      <charset val="129"/>
    </font>
    <font>
      <b/>
      <sz val="9"/>
      <color indexed="81"/>
      <name val="굴림"/>
      <family val="3"/>
      <charset val="129"/>
    </font>
    <font>
      <sz val="12"/>
      <name val="돋움"/>
      <family val="3"/>
      <charset val="129"/>
    </font>
    <font>
      <sz val="11"/>
      <color theme="1"/>
      <name val="맑은 고딕"/>
      <family val="2"/>
      <charset val="129"/>
      <scheme val="minor"/>
    </font>
    <font>
      <b/>
      <sz val="9"/>
      <color indexed="16"/>
      <name val="바탕체"/>
      <family val="1"/>
      <charset val="129"/>
    </font>
    <font>
      <b/>
      <sz val="11"/>
      <color indexed="16"/>
      <name val="바탕체"/>
      <family val="1"/>
      <charset val="129"/>
    </font>
    <font>
      <b/>
      <sz val="11"/>
      <name val="바탕체"/>
      <family val="1"/>
      <charset val="129"/>
    </font>
    <font>
      <vertAlign val="superscript"/>
      <sz val="11"/>
      <name val="바탕체"/>
      <family val="1"/>
      <charset val="129"/>
    </font>
    <font>
      <sz val="11"/>
      <color indexed="8"/>
      <name val="바탕체"/>
      <family val="1"/>
      <charset val="129"/>
    </font>
    <font>
      <b/>
      <sz val="11"/>
      <color indexed="10"/>
      <name val="바탕체"/>
      <family val="1"/>
      <charset val="129"/>
    </font>
    <font>
      <sz val="11"/>
      <color theme="1"/>
      <name val="바탕체"/>
      <family val="1"/>
      <charset val="129"/>
    </font>
    <font>
      <sz val="11"/>
      <color indexed="10"/>
      <name val="바탕체"/>
      <family val="1"/>
      <charset val="129"/>
    </font>
    <font>
      <sz val="11"/>
      <color indexed="16"/>
      <name val="바탕체"/>
      <family val="1"/>
      <charset val="129"/>
    </font>
    <font>
      <vertAlign val="superscript"/>
      <sz val="12"/>
      <name val="바탕체"/>
      <family val="1"/>
      <charset val="129"/>
    </font>
    <font>
      <b/>
      <sz val="9"/>
      <color indexed="81"/>
      <name val="돋움"/>
      <family val="3"/>
      <charset val="129"/>
    </font>
    <font>
      <sz val="11"/>
      <name val="Arial Unicode MS"/>
      <family val="3"/>
      <charset val="129"/>
    </font>
    <font>
      <sz val="11"/>
      <color rgb="FFFF0000"/>
      <name val="바탕체"/>
      <family val="1"/>
      <charset val="129"/>
    </font>
    <font>
      <b/>
      <sz val="9"/>
      <color indexed="81"/>
      <name val="굴림체"/>
      <family val="3"/>
      <charset val="129"/>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s>
  <borders count="6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bottom style="medium">
        <color indexed="64"/>
      </bottom>
      <diagonal/>
    </border>
    <border>
      <left/>
      <right/>
      <top style="double">
        <color indexed="64"/>
      </top>
      <bottom/>
      <diagonal/>
    </border>
    <border>
      <left/>
      <right/>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theme="0"/>
      </right>
      <top style="hair">
        <color indexed="64"/>
      </top>
      <bottom style="thin">
        <color indexed="64"/>
      </bottom>
      <diagonal/>
    </border>
    <border>
      <left style="thin">
        <color indexed="64"/>
      </left>
      <right style="thin">
        <color theme="0"/>
      </right>
      <top style="thin">
        <color indexed="8"/>
      </top>
      <bottom/>
      <diagonal/>
    </border>
    <border>
      <left style="thin">
        <color indexed="64"/>
      </left>
      <right style="thin">
        <color theme="0"/>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top style="hair">
        <color indexed="64"/>
      </top>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style="thin">
        <color indexed="64"/>
      </left>
      <right/>
      <top style="hair">
        <color indexed="64"/>
      </top>
      <bottom/>
      <diagonal/>
    </border>
    <border>
      <left/>
      <right style="hair">
        <color auto="1"/>
      </right>
      <top style="hair">
        <color auto="1"/>
      </top>
      <bottom/>
      <diagonal/>
    </border>
    <border>
      <left style="hair">
        <color indexed="64"/>
      </left>
      <right style="thin">
        <color theme="0"/>
      </right>
      <top style="hair">
        <color indexed="64"/>
      </top>
      <bottom/>
      <diagonal/>
    </border>
    <border>
      <left style="thin">
        <color indexed="8"/>
      </left>
      <right style="thin">
        <color indexed="64"/>
      </right>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hair">
        <color indexed="64"/>
      </right>
      <top/>
      <bottom/>
      <diagonal/>
    </border>
    <border>
      <left/>
      <right style="hair">
        <color auto="1"/>
      </right>
      <top style="thin">
        <color indexed="64"/>
      </top>
      <bottom style="hair">
        <color auto="1"/>
      </bottom>
      <diagonal/>
    </border>
    <border>
      <left style="thin">
        <color indexed="8"/>
      </left>
      <right style="thin">
        <color indexed="64"/>
      </right>
      <top/>
      <bottom/>
      <diagonal/>
    </border>
  </borders>
  <cellStyleXfs count="50">
    <xf numFmtId="0" fontId="0" fillId="0" borderId="0">
      <alignment vertical="center"/>
    </xf>
    <xf numFmtId="0" fontId="2" fillId="0" borderId="0"/>
    <xf numFmtId="0" fontId="2" fillId="0" borderId="0"/>
    <xf numFmtId="0" fontId="2" fillId="0" borderId="0"/>
    <xf numFmtId="41" fontId="2" fillId="0" borderId="0" applyFont="0" applyFill="0" applyBorder="0" applyAlignment="0" applyProtection="0"/>
    <xf numFmtId="42" fontId="2" fillId="0" borderId="0" applyFont="0" applyFill="0" applyBorder="0" applyAlignment="0" applyProtection="0">
      <alignment vertical="center"/>
    </xf>
    <xf numFmtId="0" fontId="4" fillId="0" borderId="0"/>
    <xf numFmtId="177" fontId="2" fillId="0" borderId="0"/>
    <xf numFmtId="178" fontId="5" fillId="0" borderId="0"/>
    <xf numFmtId="179" fontId="5" fillId="0" borderId="0"/>
    <xf numFmtId="38" fontId="6" fillId="2" borderId="0" applyNumberFormat="0" applyBorder="0" applyAlignment="0" applyProtection="0"/>
    <xf numFmtId="0" fontId="7" fillId="0" borderId="0">
      <alignment horizontal="left"/>
    </xf>
    <xf numFmtId="0" fontId="8" fillId="0" borderId="14" applyNumberFormat="0" applyAlignment="0" applyProtection="0">
      <alignment horizontal="left" vertical="center"/>
    </xf>
    <xf numFmtId="0" fontId="8" fillId="0" borderId="4">
      <alignment horizontal="left" vertical="center"/>
    </xf>
    <xf numFmtId="10" fontId="6" fillId="2" borderId="7" applyNumberFormat="0" applyBorder="0" applyAlignment="0" applyProtection="0"/>
    <xf numFmtId="0" fontId="9" fillId="0" borderId="15"/>
    <xf numFmtId="180" fontId="2" fillId="0" borderId="0"/>
    <xf numFmtId="10" fontId="10" fillId="0" borderId="0" applyFont="0" applyFill="0" applyBorder="0" applyAlignment="0" applyProtection="0"/>
    <xf numFmtId="0" fontId="9" fillId="0" borderId="0"/>
    <xf numFmtId="2" fontId="1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0" fontId="11" fillId="0" borderId="0" applyFont="0" applyFill="0" applyBorder="0" applyAlignment="0" applyProtection="0"/>
    <xf numFmtId="41" fontId="2" fillId="0" borderId="0" applyFont="0" applyFill="0" applyBorder="0" applyAlignment="0" applyProtection="0"/>
    <xf numFmtId="4" fontId="11" fillId="0" borderId="0" applyFont="0" applyFill="0" applyBorder="0" applyAlignment="0" applyProtection="0"/>
    <xf numFmtId="3"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0" fontId="11" fillId="0" borderId="0" applyFont="0" applyFill="0" applyBorder="0" applyAlignment="0" applyProtection="0"/>
    <xf numFmtId="0" fontId="2" fillId="0" borderId="0"/>
    <xf numFmtId="0" fontId="11" fillId="0" borderId="16" applyNumberFormat="0" applyFont="0" applyFill="0" applyAlignment="0" applyProtection="0"/>
    <xf numFmtId="180" fontId="2" fillId="0" borderId="0" applyFont="0" applyFill="0" applyBorder="0" applyAlignment="0" applyProtection="0"/>
    <xf numFmtId="182" fontId="2" fillId="0" borderId="0" applyFont="0" applyFill="0" applyBorder="0" applyAlignment="0" applyProtection="0"/>
    <xf numFmtId="0" fontId="2" fillId="0" borderId="0">
      <alignment vertical="center"/>
    </xf>
    <xf numFmtId="0" fontId="14" fillId="0" borderId="0">
      <alignment vertical="center"/>
    </xf>
    <xf numFmtId="41" fontId="2" fillId="0" borderId="0" applyFont="0" applyFill="0" applyBorder="0" applyAlignment="0" applyProtection="0">
      <alignment vertical="center"/>
    </xf>
    <xf numFmtId="0" fontId="20" fillId="0" borderId="0"/>
    <xf numFmtId="41" fontId="21" fillId="0" borderId="0" applyFont="0" applyFill="0" applyBorder="0" applyAlignment="0" applyProtection="0">
      <alignment vertical="center"/>
    </xf>
    <xf numFmtId="43" fontId="21" fillId="0" borderId="0" applyFont="0" applyFill="0" applyBorder="0" applyAlignment="0" applyProtection="0">
      <alignment vertical="center"/>
    </xf>
  </cellStyleXfs>
  <cellXfs count="549">
    <xf numFmtId="0" fontId="0" fillId="0" borderId="0" xfId="0">
      <alignment vertical="center"/>
    </xf>
    <xf numFmtId="0" fontId="15" fillId="0" borderId="0" xfId="1" applyFont="1" applyFill="1"/>
    <xf numFmtId="0" fontId="15" fillId="0" borderId="0" xfId="1" applyFont="1" applyFill="1" applyAlignment="1">
      <alignment vertical="center"/>
    </xf>
    <xf numFmtId="41" fontId="15" fillId="0" borderId="0" xfId="1" applyNumberFormat="1" applyFont="1" applyFill="1" applyBorder="1" applyAlignment="1">
      <alignment horizontal="right" vertical="center"/>
    </xf>
    <xf numFmtId="41" fontId="15" fillId="0" borderId="0" xfId="4" applyNumberFormat="1" applyFont="1" applyFill="1" applyBorder="1" applyAlignment="1">
      <alignment horizontal="right" vertical="center"/>
    </xf>
    <xf numFmtId="41" fontId="15" fillId="0" borderId="0" xfId="1" applyNumberFormat="1" applyFont="1" applyFill="1" applyBorder="1" applyAlignment="1">
      <alignment vertical="center"/>
    </xf>
    <xf numFmtId="0" fontId="18" fillId="0" borderId="0" xfId="1" applyFont="1" applyFill="1" applyAlignment="1">
      <alignment vertical="center"/>
    </xf>
    <xf numFmtId="0" fontId="15" fillId="0" borderId="0" xfId="1" applyFont="1" applyFill="1" applyAlignment="1">
      <alignment horizontal="center" vertical="center"/>
    </xf>
    <xf numFmtId="0" fontId="17" fillId="0" borderId="0" xfId="1" applyFont="1" applyAlignment="1">
      <alignment vertical="center"/>
    </xf>
    <xf numFmtId="0" fontId="15" fillId="0" borderId="0" xfId="1" applyFont="1"/>
    <xf numFmtId="0" fontId="22" fillId="0" borderId="0" xfId="1" applyFont="1" applyAlignment="1">
      <alignment horizontal="left" vertical="center"/>
    </xf>
    <xf numFmtId="0" fontId="17" fillId="0" borderId="0" xfId="1" applyFont="1" applyBorder="1" applyAlignment="1">
      <alignment vertical="center"/>
    </xf>
    <xf numFmtId="0" fontId="15" fillId="5" borderId="0" xfId="1" applyFont="1" applyFill="1" applyBorder="1" applyAlignment="1">
      <alignment horizontal="center" vertical="center"/>
    </xf>
    <xf numFmtId="0" fontId="23" fillId="0" borderId="0" xfId="1" applyFont="1" applyAlignment="1">
      <alignment horizontal="left" vertical="center"/>
    </xf>
    <xf numFmtId="176" fontId="15" fillId="0" borderId="0" xfId="1" applyNumberFormat="1" applyFont="1"/>
    <xf numFmtId="41" fontId="15" fillId="0" borderId="0" xfId="4" applyNumberFormat="1" applyFont="1" applyFill="1" applyBorder="1" applyAlignment="1">
      <alignment horizontal="center" vertical="center"/>
    </xf>
    <xf numFmtId="0" fontId="15" fillId="0" borderId="0" xfId="1" applyFont="1" applyBorder="1" applyAlignment="1">
      <alignment vertical="center"/>
    </xf>
    <xf numFmtId="41" fontId="15" fillId="0" borderId="0" xfId="1" applyNumberFormat="1" applyFont="1" applyBorder="1" applyAlignment="1">
      <alignment vertical="center"/>
    </xf>
    <xf numFmtId="41" fontId="15" fillId="5" borderId="0" xfId="4" applyNumberFormat="1" applyFont="1" applyFill="1" applyBorder="1" applyAlignment="1">
      <alignment vertical="center"/>
    </xf>
    <xf numFmtId="0" fontId="15" fillId="0" borderId="0" xfId="1" applyFont="1" applyBorder="1" applyAlignment="1">
      <alignment horizontal="distributed" vertical="center" wrapText="1" justifyLastLine="1"/>
    </xf>
    <xf numFmtId="41" fontId="15" fillId="0" borderId="0" xfId="1" applyNumberFormat="1" applyFont="1" applyBorder="1" applyAlignment="1">
      <alignment horizontal="center" vertical="center"/>
    </xf>
    <xf numFmtId="0" fontId="15" fillId="0" borderId="0" xfId="1" applyFont="1" applyFill="1" applyAlignment="1">
      <alignment horizontal="left" vertical="center"/>
    </xf>
    <xf numFmtId="41" fontId="15" fillId="5" borderId="0" xfId="1" applyNumberFormat="1" applyFont="1" applyFill="1" applyBorder="1" applyAlignment="1">
      <alignment horizontal="right" vertical="center"/>
    </xf>
    <xf numFmtId="41" fontId="15" fillId="0" borderId="0" xfId="1" applyNumberFormat="1" applyFont="1" applyFill="1" applyAlignment="1">
      <alignment vertical="center"/>
    </xf>
    <xf numFmtId="41" fontId="15" fillId="0" borderId="0" xfId="1" applyNumberFormat="1" applyFont="1" applyFill="1" applyBorder="1" applyAlignment="1">
      <alignment horizontal="center" vertical="center"/>
    </xf>
    <xf numFmtId="41" fontId="15" fillId="0" borderId="0" xfId="4" applyNumberFormat="1" applyFont="1" applyFill="1" applyBorder="1" applyAlignment="1">
      <alignment vertical="center"/>
    </xf>
    <xf numFmtId="0" fontId="15" fillId="0" borderId="0" xfId="1" applyFont="1" applyFill="1" applyBorder="1" applyAlignment="1">
      <alignment vertical="center"/>
    </xf>
    <xf numFmtId="0" fontId="15" fillId="5" borderId="0" xfId="1" applyFont="1" applyFill="1"/>
    <xf numFmtId="0" fontId="15" fillId="5" borderId="0" xfId="2" applyFont="1" applyFill="1"/>
    <xf numFmtId="0" fontId="23" fillId="5" borderId="0" xfId="1" applyFont="1" applyFill="1" applyAlignment="1">
      <alignment horizontal="left" vertical="center" indent="1"/>
    </xf>
    <xf numFmtId="0" fontId="23" fillId="5" borderId="0" xfId="1" applyFont="1" applyFill="1" applyAlignment="1">
      <alignment horizontal="left" vertical="center"/>
    </xf>
    <xf numFmtId="0" fontId="15" fillId="5" borderId="0" xfId="1" applyFont="1" applyFill="1" applyBorder="1" applyAlignment="1">
      <alignment horizontal="left" vertical="center"/>
    </xf>
    <xf numFmtId="0" fontId="15" fillId="5" borderId="26" xfId="1" applyFont="1" applyFill="1" applyBorder="1" applyAlignment="1">
      <alignment vertical="center"/>
    </xf>
    <xf numFmtId="0" fontId="15" fillId="5" borderId="0" xfId="2" applyFont="1" applyFill="1" applyBorder="1" applyAlignment="1">
      <alignment horizontal="center" vertical="center" wrapText="1"/>
    </xf>
    <xf numFmtId="0" fontId="15" fillId="5" borderId="0" xfId="1" applyFont="1" applyFill="1" applyBorder="1" applyAlignment="1">
      <alignment vertical="center"/>
    </xf>
    <xf numFmtId="0" fontId="15" fillId="5" borderId="0" xfId="1" applyFont="1" applyFill="1" applyBorder="1" applyAlignment="1">
      <alignment horizontal="center" vertical="center" wrapText="1"/>
    </xf>
    <xf numFmtId="0" fontId="15" fillId="5" borderId="0" xfId="2" applyFont="1" applyFill="1" applyBorder="1"/>
    <xf numFmtId="41" fontId="15" fillId="5" borderId="29" xfId="3" applyNumberFormat="1" applyFont="1" applyFill="1" applyBorder="1" applyAlignment="1">
      <alignment horizontal="center" vertical="center"/>
    </xf>
    <xf numFmtId="41" fontId="15" fillId="5" borderId="29" xfId="2" applyNumberFormat="1" applyFont="1" applyFill="1" applyBorder="1" applyAlignment="1">
      <alignment vertical="center"/>
    </xf>
    <xf numFmtId="41" fontId="15" fillId="5" borderId="0" xfId="2" applyNumberFormat="1" applyFont="1" applyFill="1"/>
    <xf numFmtId="0" fontId="15" fillId="5" borderId="0" xfId="1" applyFont="1" applyFill="1" applyAlignment="1">
      <alignment vertical="center"/>
    </xf>
    <xf numFmtId="0" fontId="15" fillId="5" borderId="17" xfId="1" applyFont="1" applyFill="1" applyBorder="1" applyAlignment="1">
      <alignment horizontal="right" vertical="center"/>
    </xf>
    <xf numFmtId="41" fontId="24" fillId="5" borderId="0" xfId="2" applyNumberFormat="1" applyFont="1" applyFill="1" applyBorder="1" applyAlignment="1">
      <alignment vertical="center"/>
    </xf>
    <xf numFmtId="184" fontId="15" fillId="5" borderId="0" xfId="1" applyNumberFormat="1" applyFont="1" applyFill="1" applyBorder="1" applyAlignment="1">
      <alignment vertical="center"/>
    </xf>
    <xf numFmtId="41" fontId="15" fillId="5" borderId="0" xfId="1" applyNumberFormat="1" applyFont="1" applyFill="1" applyBorder="1" applyAlignment="1">
      <alignment vertical="center"/>
    </xf>
    <xf numFmtId="0" fontId="15" fillId="5" borderId="0" xfId="1" applyFont="1" applyFill="1" applyAlignment="1">
      <alignment horizontal="left"/>
    </xf>
    <xf numFmtId="0" fontId="15" fillId="5" borderId="0" xfId="1" applyFont="1" applyFill="1" applyAlignment="1">
      <alignment horizontal="left" vertical="center"/>
    </xf>
    <xf numFmtId="41" fontId="15" fillId="5" borderId="0" xfId="48" applyFont="1" applyFill="1" applyAlignment="1">
      <alignment vertical="center"/>
    </xf>
    <xf numFmtId="0" fontId="15" fillId="5" borderId="0" xfId="1" applyFont="1" applyFill="1" applyBorder="1"/>
    <xf numFmtId="41" fontId="15" fillId="5" borderId="0" xfId="48" applyFont="1" applyFill="1" applyBorder="1" applyAlignment="1">
      <alignment vertical="center"/>
    </xf>
    <xf numFmtId="3" fontId="15" fillId="5" borderId="0" xfId="1" applyNumberFormat="1" applyFont="1" applyFill="1"/>
    <xf numFmtId="3" fontId="15" fillId="5" borderId="0" xfId="1" applyNumberFormat="1" applyFont="1" applyFill="1" applyAlignment="1">
      <alignment horizontal="left"/>
    </xf>
    <xf numFmtId="41" fontId="15" fillId="5" borderId="0" xfId="1" applyNumberFormat="1" applyFont="1" applyFill="1" applyAlignment="1">
      <alignment vertical="center"/>
    </xf>
    <xf numFmtId="0" fontId="15" fillId="5" borderId="0" xfId="1" applyFont="1" applyFill="1" applyAlignment="1">
      <alignment horizontal="center"/>
    </xf>
    <xf numFmtId="0" fontId="15" fillId="5" borderId="0" xfId="1" applyFont="1" applyFill="1" applyAlignment="1">
      <alignment horizontal="center" vertical="center"/>
    </xf>
    <xf numFmtId="0" fontId="15" fillId="5" borderId="7" xfId="1" applyFont="1" applyFill="1" applyBorder="1" applyAlignment="1">
      <alignment vertical="center"/>
    </xf>
    <xf numFmtId="0" fontId="15" fillId="5" borderId="0" xfId="1" applyFont="1" applyFill="1" applyAlignment="1">
      <alignment horizontal="fill"/>
    </xf>
    <xf numFmtId="41" fontId="15" fillId="5" borderId="0" xfId="1" applyNumberFormat="1" applyFont="1" applyFill="1" applyAlignment="1">
      <alignment horizontal="fill"/>
    </xf>
    <xf numFmtId="0" fontId="27" fillId="5" borderId="0" xfId="1" applyFont="1" applyFill="1" applyBorder="1" applyAlignment="1">
      <alignment horizontal="center" vertical="center" wrapText="1"/>
    </xf>
    <xf numFmtId="0" fontId="24" fillId="5" borderId="0" xfId="1" applyFont="1" applyFill="1" applyBorder="1" applyAlignment="1">
      <alignment horizontal="center" vertical="center" wrapText="1"/>
    </xf>
    <xf numFmtId="0" fontId="15" fillId="5" borderId="0" xfId="0" applyFont="1" applyFill="1" applyAlignment="1">
      <alignment vertical="center"/>
    </xf>
    <xf numFmtId="0" fontId="17" fillId="5" borderId="29" xfId="0" applyFont="1" applyFill="1" applyBorder="1" applyAlignment="1">
      <alignment horizontal="center" vertical="center" wrapText="1"/>
    </xf>
    <xf numFmtId="0" fontId="24" fillId="5" borderId="0" xfId="1" applyFont="1" applyFill="1"/>
    <xf numFmtId="41" fontId="28" fillId="0" borderId="0" xfId="48" applyFont="1" applyAlignment="1"/>
    <xf numFmtId="41" fontId="28" fillId="0" borderId="0" xfId="48" applyFont="1" applyAlignment="1">
      <alignment vertical="center"/>
    </xf>
    <xf numFmtId="41" fontId="23" fillId="0" borderId="0" xfId="48" applyFont="1" applyAlignment="1">
      <alignment horizontal="left" vertical="center"/>
    </xf>
    <xf numFmtId="41" fontId="24" fillId="0" borderId="0" xfId="48" applyFont="1" applyAlignment="1">
      <alignment horizontal="left" vertical="center"/>
    </xf>
    <xf numFmtId="41" fontId="15" fillId="0" borderId="0" xfId="48" applyFont="1" applyBorder="1" applyAlignment="1">
      <alignment horizontal="center" vertical="center"/>
    </xf>
    <xf numFmtId="41" fontId="15" fillId="0" borderId="0" xfId="48" applyFont="1" applyFill="1" applyBorder="1" applyAlignment="1">
      <alignment horizontal="center" vertical="center"/>
    </xf>
    <xf numFmtId="41" fontId="15" fillId="0" borderId="0" xfId="48" applyFont="1" applyAlignment="1">
      <alignment horizontal="center" vertical="center"/>
    </xf>
    <xf numFmtId="41" fontId="15" fillId="0" borderId="0" xfId="48" applyFont="1" applyAlignment="1">
      <alignment vertical="center"/>
    </xf>
    <xf numFmtId="0" fontId="15" fillId="5" borderId="9" xfId="1" applyFont="1" applyFill="1" applyBorder="1" applyAlignment="1">
      <alignment horizontal="center" vertical="center" wrapText="1"/>
    </xf>
    <xf numFmtId="0" fontId="15" fillId="5" borderId="6" xfId="1" applyFont="1" applyFill="1" applyBorder="1" applyAlignment="1">
      <alignment horizontal="center" vertical="center" wrapText="1"/>
    </xf>
    <xf numFmtId="176" fontId="15" fillId="0" borderId="0" xfId="1" applyNumberFormat="1" applyFont="1" applyFill="1"/>
    <xf numFmtId="0" fontId="15" fillId="0" borderId="0" xfId="1" applyFont="1" applyFill="1" applyAlignment="1">
      <alignment horizontal="left"/>
    </xf>
    <xf numFmtId="176" fontId="15" fillId="0" borderId="0" xfId="1" applyNumberFormat="1" applyFont="1" applyFill="1" applyAlignment="1">
      <alignment vertical="center"/>
    </xf>
    <xf numFmtId="184" fontId="15" fillId="0" borderId="0" xfId="1" applyNumberFormat="1" applyFont="1" applyFill="1" applyAlignment="1">
      <alignment horizontal="center" vertical="center"/>
    </xf>
    <xf numFmtId="184" fontId="15" fillId="0" borderId="0" xfId="1" applyNumberFormat="1" applyFont="1" applyFill="1" applyAlignment="1">
      <alignment horizontal="right" vertical="center"/>
    </xf>
    <xf numFmtId="184" fontId="15" fillId="0" borderId="0" xfId="1" applyNumberFormat="1" applyFont="1" applyFill="1"/>
    <xf numFmtId="184" fontId="15" fillId="0" borderId="0" xfId="1" applyNumberFormat="1" applyFont="1" applyFill="1" applyBorder="1" applyAlignment="1">
      <alignment horizontal="center" vertical="center"/>
    </xf>
    <xf numFmtId="41" fontId="15" fillId="0" borderId="0" xfId="48" applyFont="1" applyFill="1" applyAlignment="1">
      <alignment horizontal="center" vertical="center"/>
    </xf>
    <xf numFmtId="41" fontId="15" fillId="0" borderId="0" xfId="48" applyFont="1" applyFill="1" applyAlignment="1"/>
    <xf numFmtId="41" fontId="15" fillId="0" borderId="0" xfId="48" applyFont="1" applyFill="1" applyAlignment="1">
      <alignment vertical="center"/>
    </xf>
    <xf numFmtId="41" fontId="15" fillId="5" borderId="0" xfId="48" applyFont="1" applyFill="1" applyAlignment="1"/>
    <xf numFmtId="41" fontId="15" fillId="5" borderId="0" xfId="48" applyFont="1" applyFill="1" applyAlignment="1">
      <alignment horizontal="center" vertical="center"/>
    </xf>
    <xf numFmtId="41" fontId="15" fillId="0" borderId="0" xfId="48" applyFont="1" applyFill="1" applyBorder="1" applyAlignment="1">
      <alignment horizontal="right" vertical="center"/>
    </xf>
    <xf numFmtId="41" fontId="15" fillId="0" borderId="0" xfId="48" applyFont="1" applyFill="1" applyBorder="1" applyAlignment="1">
      <alignment vertical="center"/>
    </xf>
    <xf numFmtId="41" fontId="15" fillId="0" borderId="0" xfId="48" applyFont="1" applyFill="1" applyAlignment="1">
      <alignment horizontal="right" vertical="center"/>
    </xf>
    <xf numFmtId="41" fontId="15" fillId="0" borderId="0" xfId="48" applyFont="1" applyFill="1" applyBorder="1" applyAlignment="1" applyProtection="1">
      <alignment horizontal="right" vertical="center"/>
      <protection locked="0"/>
    </xf>
    <xf numFmtId="41" fontId="15" fillId="0" borderId="0" xfId="48" applyFont="1" applyFill="1" applyBorder="1" applyAlignment="1" applyProtection="1">
      <alignment vertical="center"/>
      <protection locked="0"/>
    </xf>
    <xf numFmtId="41" fontId="15" fillId="3" borderId="5" xfId="48" applyFont="1" applyFill="1" applyBorder="1" applyAlignment="1">
      <alignment horizontal="center" vertical="center"/>
    </xf>
    <xf numFmtId="41" fontId="15" fillId="3" borderId="7" xfId="48" applyFont="1" applyFill="1" applyBorder="1" applyAlignment="1">
      <alignment horizontal="center" vertical="center"/>
    </xf>
    <xf numFmtId="41" fontId="15" fillId="4" borderId="7" xfId="48" applyFont="1" applyFill="1" applyBorder="1" applyAlignment="1">
      <alignment horizontal="center" vertical="center" wrapText="1"/>
    </xf>
    <xf numFmtId="41" fontId="15" fillId="3" borderId="7" xfId="48" applyFont="1" applyFill="1" applyBorder="1" applyAlignment="1">
      <alignment horizontal="center" vertical="center" wrapText="1"/>
    </xf>
    <xf numFmtId="41" fontId="15" fillId="4" borderId="7" xfId="48" applyFont="1" applyFill="1" applyBorder="1" applyAlignment="1">
      <alignment horizontal="center" vertical="center"/>
    </xf>
    <xf numFmtId="41" fontId="15" fillId="3" borderId="3" xfId="48" applyFont="1" applyFill="1" applyBorder="1" applyAlignment="1">
      <alignment horizontal="center" vertical="center" wrapText="1"/>
    </xf>
    <xf numFmtId="41" fontId="15" fillId="0" borderId="0" xfId="48" applyFont="1" applyAlignment="1"/>
    <xf numFmtId="41" fontId="15" fillId="0" borderId="5" xfId="48" applyFont="1" applyBorder="1" applyAlignment="1">
      <alignment horizontal="center" vertical="center"/>
    </xf>
    <xf numFmtId="41" fontId="15" fillId="0" borderId="7" xfId="48" applyFont="1" applyBorder="1" applyAlignment="1">
      <alignment horizontal="right" vertical="center" indent="1"/>
    </xf>
    <xf numFmtId="41" fontId="15" fillId="0" borderId="7" xfId="48" applyFont="1" applyBorder="1" applyAlignment="1">
      <alignment horizontal="center" vertical="center"/>
    </xf>
    <xf numFmtId="41" fontId="15" fillId="0" borderId="3" xfId="48" applyFont="1" applyBorder="1" applyAlignment="1">
      <alignment horizontal="right" vertical="center" indent="1"/>
    </xf>
    <xf numFmtId="41" fontId="15" fillId="0" borderId="3" xfId="48" applyFont="1" applyBorder="1" applyAlignment="1">
      <alignment horizontal="center" vertical="center"/>
    </xf>
    <xf numFmtId="41" fontId="15" fillId="4" borderId="3" xfId="48" applyFont="1" applyFill="1" applyBorder="1" applyAlignment="1">
      <alignment horizontal="center" vertical="center"/>
    </xf>
    <xf numFmtId="41" fontId="15" fillId="3" borderId="3" xfId="48" applyFont="1" applyFill="1" applyBorder="1" applyAlignment="1">
      <alignment horizontal="center" vertical="center"/>
    </xf>
    <xf numFmtId="184" fontId="15" fillId="0" borderId="0" xfId="1" applyNumberFormat="1" applyFont="1" applyFill="1" applyBorder="1" applyAlignment="1">
      <alignment vertical="center"/>
    </xf>
    <xf numFmtId="0" fontId="15" fillId="0" borderId="0" xfId="1" applyFont="1" applyFill="1" applyAlignment="1">
      <alignment horizontal="right" vertical="center"/>
    </xf>
    <xf numFmtId="41" fontId="15" fillId="0" borderId="0" xfId="1" applyNumberFormat="1" applyFont="1" applyFill="1"/>
    <xf numFmtId="184" fontId="15" fillId="0" borderId="0" xfId="1" applyNumberFormat="1" applyFont="1" applyFill="1" applyAlignment="1">
      <alignment vertical="center"/>
    </xf>
    <xf numFmtId="184" fontId="15" fillId="0" borderId="0" xfId="1" applyNumberFormat="1" applyFont="1" applyFill="1" applyBorder="1"/>
    <xf numFmtId="184" fontId="15" fillId="0" borderId="0" xfId="1" applyNumberFormat="1" applyFont="1" applyFill="1" applyBorder="1" applyAlignment="1">
      <alignment horizontal="right"/>
    </xf>
    <xf numFmtId="185" fontId="15" fillId="0" borderId="0" xfId="1" applyNumberFormat="1" applyFont="1" applyFill="1"/>
    <xf numFmtId="0" fontId="15" fillId="0" borderId="0" xfId="1" applyFont="1" applyFill="1" applyAlignment="1">
      <alignment vertical="center" wrapText="1"/>
    </xf>
    <xf numFmtId="0" fontId="15" fillId="0" borderId="0" xfId="1" applyFont="1" applyFill="1" applyBorder="1" applyAlignment="1">
      <alignment horizontal="center" vertical="center"/>
    </xf>
    <xf numFmtId="0" fontId="29" fillId="0" borderId="0" xfId="1" applyFont="1" applyFill="1"/>
    <xf numFmtId="0" fontId="15" fillId="0" borderId="0" xfId="1" applyFont="1" applyFill="1" applyAlignment="1">
      <alignment horizontal="right"/>
    </xf>
    <xf numFmtId="41" fontId="15" fillId="5" borderId="30" xfId="4" applyNumberFormat="1" applyFont="1" applyFill="1" applyBorder="1" applyAlignment="1">
      <alignment horizontal="center" vertical="center"/>
    </xf>
    <xf numFmtId="41" fontId="15" fillId="5" borderId="31" xfId="4" applyNumberFormat="1" applyFont="1" applyFill="1" applyBorder="1" applyAlignment="1">
      <alignment horizontal="center" vertical="center"/>
    </xf>
    <xf numFmtId="41" fontId="15" fillId="5" borderId="32" xfId="4" applyNumberFormat="1" applyFont="1" applyFill="1" applyBorder="1" applyAlignment="1">
      <alignment horizontal="center" vertical="center"/>
    </xf>
    <xf numFmtId="0" fontId="15" fillId="5" borderId="0" xfId="1" applyFont="1" applyFill="1" applyBorder="1" applyAlignment="1">
      <alignment horizontal="left" vertical="center"/>
    </xf>
    <xf numFmtId="0" fontId="15" fillId="5" borderId="13" xfId="1" applyFont="1" applyFill="1" applyBorder="1" applyAlignment="1">
      <alignment horizontal="center" vertical="center" wrapText="1"/>
    </xf>
    <xf numFmtId="0" fontId="15" fillId="5" borderId="7" xfId="1" applyFont="1" applyFill="1" applyBorder="1" applyAlignment="1">
      <alignment horizontal="center" vertical="center"/>
    </xf>
    <xf numFmtId="0" fontId="15" fillId="5" borderId="7" xfId="1" applyFont="1" applyFill="1" applyBorder="1" applyAlignment="1">
      <alignment horizontal="center" vertical="center" wrapText="1"/>
    </xf>
    <xf numFmtId="0" fontId="15" fillId="5" borderId="17" xfId="1" applyFont="1" applyFill="1" applyBorder="1" applyAlignment="1">
      <alignment horizontal="left" vertical="center"/>
    </xf>
    <xf numFmtId="0" fontId="15" fillId="5" borderId="35" xfId="1" applyFont="1" applyFill="1" applyBorder="1" applyAlignment="1">
      <alignment horizontal="center" vertical="center"/>
    </xf>
    <xf numFmtId="41" fontId="15" fillId="5" borderId="38" xfId="3" applyNumberFormat="1" applyFont="1" applyFill="1" applyBorder="1" applyAlignment="1">
      <alignment horizontal="center" vertical="center"/>
    </xf>
    <xf numFmtId="41" fontId="15" fillId="5" borderId="30" xfId="3" applyNumberFormat="1" applyFont="1" applyFill="1" applyBorder="1" applyAlignment="1">
      <alignment horizontal="center" vertical="center"/>
    </xf>
    <xf numFmtId="41" fontId="15" fillId="5" borderId="39" xfId="3" applyNumberFormat="1" applyFont="1" applyFill="1" applyBorder="1" applyAlignment="1">
      <alignment horizontal="center" vertical="center"/>
    </xf>
    <xf numFmtId="41" fontId="15" fillId="5" borderId="38" xfId="0" applyNumberFormat="1" applyFont="1" applyFill="1" applyBorder="1" applyAlignment="1">
      <alignment vertical="center"/>
    </xf>
    <xf numFmtId="41" fontId="15" fillId="5" borderId="30" xfId="0" applyNumberFormat="1" applyFont="1" applyFill="1" applyBorder="1" applyAlignment="1">
      <alignment vertical="center"/>
    </xf>
    <xf numFmtId="41" fontId="15" fillId="5" borderId="39" xfId="0" applyNumberFormat="1" applyFont="1" applyFill="1" applyBorder="1" applyAlignment="1">
      <alignment vertical="center"/>
    </xf>
    <xf numFmtId="41" fontId="15" fillId="5" borderId="40" xfId="0" applyNumberFormat="1" applyFont="1" applyFill="1" applyBorder="1" applyAlignment="1">
      <alignment vertical="center"/>
    </xf>
    <xf numFmtId="41" fontId="15" fillId="5" borderId="32" xfId="0" applyNumberFormat="1" applyFont="1" applyFill="1" applyBorder="1" applyAlignment="1">
      <alignment vertical="center"/>
    </xf>
    <xf numFmtId="41" fontId="15" fillId="5" borderId="41" xfId="0" applyNumberFormat="1" applyFont="1" applyFill="1" applyBorder="1" applyAlignment="1">
      <alignment vertical="center"/>
    </xf>
    <xf numFmtId="41" fontId="15" fillId="5" borderId="37" xfId="4" applyNumberFormat="1" applyFont="1" applyFill="1" applyBorder="1" applyAlignment="1">
      <alignment horizontal="center" vertical="center"/>
    </xf>
    <xf numFmtId="41" fontId="15" fillId="5" borderId="38" xfId="4" applyNumberFormat="1" applyFont="1" applyFill="1" applyBorder="1" applyAlignment="1">
      <alignment horizontal="center" vertical="center"/>
    </xf>
    <xf numFmtId="41" fontId="15" fillId="5" borderId="39" xfId="4" applyNumberFormat="1" applyFont="1" applyFill="1" applyBorder="1" applyAlignment="1">
      <alignment horizontal="center" vertical="center"/>
    </xf>
    <xf numFmtId="41" fontId="15" fillId="5" borderId="38" xfId="4" applyNumberFormat="1" applyFont="1" applyFill="1" applyBorder="1" applyAlignment="1">
      <alignment vertical="center"/>
    </xf>
    <xf numFmtId="41" fontId="15" fillId="5" borderId="30" xfId="4" applyNumberFormat="1" applyFont="1" applyFill="1" applyBorder="1" applyAlignment="1">
      <alignment vertical="center"/>
    </xf>
    <xf numFmtId="41" fontId="15" fillId="5" borderId="40" xfId="4" applyNumberFormat="1" applyFont="1" applyFill="1" applyBorder="1" applyAlignment="1">
      <alignment vertical="center"/>
    </xf>
    <xf numFmtId="41" fontId="15" fillId="5" borderId="32" xfId="4" applyNumberFormat="1" applyFont="1" applyFill="1" applyBorder="1" applyAlignment="1">
      <alignment vertical="center"/>
    </xf>
    <xf numFmtId="41" fontId="15" fillId="5" borderId="41" xfId="4" applyNumberFormat="1" applyFont="1" applyFill="1" applyBorder="1" applyAlignment="1">
      <alignment vertical="center"/>
    </xf>
    <xf numFmtId="41" fontId="15" fillId="5" borderId="41" xfId="4" applyNumberFormat="1" applyFont="1" applyFill="1" applyBorder="1" applyAlignment="1">
      <alignment horizontal="center" vertical="center"/>
    </xf>
    <xf numFmtId="41" fontId="15" fillId="5" borderId="35" xfId="1" applyNumberFormat="1" applyFont="1" applyFill="1" applyBorder="1" applyAlignment="1">
      <alignment horizontal="center" vertical="center"/>
    </xf>
    <xf numFmtId="41" fontId="15" fillId="5" borderId="38" xfId="1" applyNumberFormat="1" applyFont="1" applyFill="1" applyBorder="1" applyAlignment="1">
      <alignment horizontal="center" vertical="center"/>
    </xf>
    <xf numFmtId="41" fontId="15" fillId="5" borderId="30" xfId="1" applyNumberFormat="1" applyFont="1" applyFill="1" applyBorder="1" applyAlignment="1">
      <alignment horizontal="center" vertical="center"/>
    </xf>
    <xf numFmtId="41" fontId="15" fillId="5" borderId="30" xfId="4" applyNumberFormat="1" applyFont="1" applyFill="1" applyBorder="1" applyAlignment="1">
      <alignment horizontal="right" vertical="center"/>
    </xf>
    <xf numFmtId="41" fontId="15" fillId="5" borderId="39" xfId="1" applyNumberFormat="1" applyFont="1" applyFill="1" applyBorder="1" applyAlignment="1">
      <alignment horizontal="center" vertical="center"/>
    </xf>
    <xf numFmtId="41" fontId="15" fillId="5" borderId="30" xfId="1" applyNumberFormat="1" applyFont="1" applyFill="1" applyBorder="1" applyAlignment="1">
      <alignment horizontal="right" vertical="center"/>
    </xf>
    <xf numFmtId="41" fontId="15" fillId="5" borderId="39" xfId="1" applyNumberFormat="1" applyFont="1" applyFill="1" applyBorder="1" applyAlignment="1">
      <alignment horizontal="right" vertical="center"/>
    </xf>
    <xf numFmtId="41" fontId="15" fillId="5" borderId="38" xfId="0" applyNumberFormat="1" applyFont="1" applyFill="1" applyBorder="1" applyAlignment="1">
      <alignment horizontal="right" vertical="center"/>
    </xf>
    <xf numFmtId="41" fontId="15" fillId="5" borderId="39" xfId="4" applyNumberFormat="1" applyFont="1" applyFill="1" applyBorder="1" applyAlignment="1">
      <alignment horizontal="right" vertical="center"/>
    </xf>
    <xf numFmtId="41" fontId="15" fillId="0" borderId="32" xfId="4" applyNumberFormat="1" applyFont="1" applyFill="1" applyBorder="1" applyAlignment="1">
      <alignment horizontal="right" vertical="center"/>
    </xf>
    <xf numFmtId="41" fontId="15" fillId="0" borderId="32" xfId="0" applyNumberFormat="1" applyFont="1" applyFill="1" applyBorder="1" applyAlignment="1">
      <alignment vertical="center"/>
    </xf>
    <xf numFmtId="41" fontId="15" fillId="0" borderId="42" xfId="4" applyNumberFormat="1" applyFont="1" applyFill="1" applyBorder="1" applyAlignment="1">
      <alignment horizontal="right" vertical="center"/>
    </xf>
    <xf numFmtId="0" fontId="15" fillId="5" borderId="35" xfId="2" applyFont="1" applyFill="1" applyBorder="1" applyAlignment="1">
      <alignment horizontal="center" vertical="center" wrapText="1"/>
    </xf>
    <xf numFmtId="41" fontId="15" fillId="5" borderId="30" xfId="2" applyNumberFormat="1" applyFont="1" applyFill="1" applyBorder="1" applyAlignment="1">
      <alignment horizontal="center" vertical="center"/>
    </xf>
    <xf numFmtId="41" fontId="15" fillId="5" borderId="40" xfId="3" applyNumberFormat="1" applyFont="1" applyFill="1" applyBorder="1" applyAlignment="1">
      <alignment horizontal="center" vertical="center"/>
    </xf>
    <xf numFmtId="41" fontId="15" fillId="5" borderId="32" xfId="3" applyNumberFormat="1" applyFont="1" applyFill="1" applyBorder="1" applyAlignment="1">
      <alignment horizontal="center" vertical="center"/>
    </xf>
    <xf numFmtId="41" fontId="15" fillId="5" borderId="32" xfId="2" applyNumberFormat="1" applyFont="1" applyFill="1" applyBorder="1" applyAlignment="1">
      <alignment horizontal="center" vertical="center"/>
    </xf>
    <xf numFmtId="41" fontId="15" fillId="5" borderId="41" xfId="2" applyNumberFormat="1" applyFont="1" applyFill="1" applyBorder="1" applyAlignment="1">
      <alignment horizontal="center" vertical="center"/>
    </xf>
    <xf numFmtId="41" fontId="15" fillId="5" borderId="36" xfId="3" applyNumberFormat="1" applyFont="1" applyFill="1" applyBorder="1" applyAlignment="1">
      <alignment horizontal="center" vertical="center"/>
    </xf>
    <xf numFmtId="41" fontId="15" fillId="5" borderId="31" xfId="2" applyNumberFormat="1" applyFont="1" applyFill="1" applyBorder="1" applyAlignment="1">
      <alignment horizontal="center" vertical="center"/>
    </xf>
    <xf numFmtId="41" fontId="15" fillId="5" borderId="31" xfId="3" applyNumberFormat="1" applyFont="1" applyFill="1" applyBorder="1" applyAlignment="1">
      <alignment horizontal="center" vertical="center"/>
    </xf>
    <xf numFmtId="41" fontId="15" fillId="5" borderId="37" xfId="2" applyNumberFormat="1" applyFont="1" applyFill="1" applyBorder="1" applyAlignment="1">
      <alignment horizontal="center" vertical="center"/>
    </xf>
    <xf numFmtId="41" fontId="15" fillId="5" borderId="39" xfId="2" applyNumberFormat="1" applyFont="1" applyFill="1" applyBorder="1" applyAlignment="1">
      <alignment horizontal="center" vertical="center"/>
    </xf>
    <xf numFmtId="41" fontId="15" fillId="0" borderId="35" xfId="1" applyNumberFormat="1" applyFont="1" applyFill="1" applyBorder="1" applyAlignment="1">
      <alignment horizontal="center" vertical="center"/>
    </xf>
    <xf numFmtId="41" fontId="15" fillId="0" borderId="30" xfId="1" applyNumberFormat="1" applyFont="1" applyFill="1" applyBorder="1" applyAlignment="1">
      <alignment horizontal="right" vertical="center"/>
    </xf>
    <xf numFmtId="41" fontId="15" fillId="0" borderId="30" xfId="4" applyNumberFormat="1" applyFont="1" applyFill="1" applyBorder="1" applyAlignment="1">
      <alignment horizontal="right" vertical="center"/>
    </xf>
    <xf numFmtId="41" fontId="15" fillId="0" borderId="40" xfId="0" applyNumberFormat="1" applyFont="1" applyFill="1" applyBorder="1" applyAlignment="1">
      <alignment vertical="center"/>
    </xf>
    <xf numFmtId="41" fontId="15" fillId="0" borderId="42" xfId="0" applyNumberFormat="1" applyFont="1" applyFill="1" applyBorder="1" applyAlignment="1">
      <alignment vertical="center"/>
    </xf>
    <xf numFmtId="0" fontId="15" fillId="5" borderId="35" xfId="2" applyFont="1" applyFill="1" applyBorder="1" applyAlignment="1">
      <alignment horizontal="center" vertical="center"/>
    </xf>
    <xf numFmtId="41" fontId="15" fillId="5" borderId="38" xfId="46" applyNumberFormat="1" applyFont="1" applyFill="1" applyBorder="1" applyAlignment="1">
      <alignment horizontal="right" vertical="center"/>
    </xf>
    <xf numFmtId="41" fontId="15" fillId="5" borderId="35" xfId="48" applyFont="1" applyFill="1" applyBorder="1" applyAlignment="1">
      <alignment horizontal="center" vertical="center"/>
    </xf>
    <xf numFmtId="41" fontId="15" fillId="5" borderId="38" xfId="48" applyFont="1" applyFill="1" applyBorder="1" applyAlignment="1">
      <alignment vertical="center"/>
    </xf>
    <xf numFmtId="41" fontId="15" fillId="5" borderId="30" xfId="48" applyFont="1" applyFill="1" applyBorder="1" applyAlignment="1">
      <alignment vertical="center"/>
    </xf>
    <xf numFmtId="41" fontId="15" fillId="5" borderId="30" xfId="48" applyFont="1" applyFill="1" applyBorder="1" applyAlignment="1">
      <alignment horizontal="right" vertical="center"/>
    </xf>
    <xf numFmtId="41" fontId="15" fillId="5" borderId="39" xfId="48" applyFont="1" applyFill="1" applyBorder="1" applyAlignment="1">
      <alignment vertical="center"/>
    </xf>
    <xf numFmtId="41" fontId="15" fillId="5" borderId="39" xfId="4" applyNumberFormat="1" applyFont="1" applyFill="1" applyBorder="1" applyAlignment="1">
      <alignment vertical="center"/>
    </xf>
    <xf numFmtId="41" fontId="15" fillId="5" borderId="38" xfId="1" applyNumberFormat="1" applyFont="1" applyFill="1" applyBorder="1" applyAlignment="1">
      <alignment vertical="center"/>
    </xf>
    <xf numFmtId="41" fontId="15" fillId="5" borderId="30" xfId="1" applyNumberFormat="1" applyFont="1" applyFill="1" applyBorder="1" applyAlignment="1">
      <alignment horizontal="center" vertical="center" wrapText="1"/>
    </xf>
    <xf numFmtId="41" fontId="26" fillId="5" borderId="30" xfId="0" applyNumberFormat="1" applyFont="1" applyFill="1" applyBorder="1" applyAlignment="1">
      <alignment vertical="center"/>
    </xf>
    <xf numFmtId="41" fontId="26" fillId="5" borderId="39" xfId="0" applyNumberFormat="1" applyFont="1" applyFill="1" applyBorder="1" applyAlignment="1">
      <alignment vertical="center"/>
    </xf>
    <xf numFmtId="41" fontId="26" fillId="5" borderId="32" xfId="0" applyNumberFormat="1" applyFont="1" applyFill="1" applyBorder="1" applyAlignment="1">
      <alignment vertical="center"/>
    </xf>
    <xf numFmtId="41" fontId="26" fillId="5" borderId="41" xfId="0" applyNumberFormat="1" applyFont="1" applyFill="1" applyBorder="1" applyAlignment="1">
      <alignment vertical="center"/>
    </xf>
    <xf numFmtId="41" fontId="15" fillId="5" borderId="30" xfId="1" applyNumberFormat="1" applyFont="1" applyFill="1" applyBorder="1" applyAlignment="1">
      <alignment vertical="center"/>
    </xf>
    <xf numFmtId="41" fontId="15" fillId="5" borderId="39" xfId="1" applyNumberFormat="1" applyFont="1" applyFill="1" applyBorder="1" applyAlignment="1">
      <alignment vertical="center"/>
    </xf>
    <xf numFmtId="41" fontId="15" fillId="5" borderId="30" xfId="0" applyNumberFormat="1" applyFont="1" applyFill="1" applyBorder="1" applyAlignment="1">
      <alignment horizontal="right" vertical="center"/>
    </xf>
    <xf numFmtId="41" fontId="15" fillId="5" borderId="39" xfId="0" applyNumberFormat="1" applyFont="1" applyFill="1" applyBorder="1" applyAlignment="1">
      <alignment horizontal="right" vertical="center"/>
    </xf>
    <xf numFmtId="41" fontId="15" fillId="5" borderId="32" xfId="0" applyNumberFormat="1" applyFont="1" applyFill="1" applyBorder="1" applyAlignment="1">
      <alignment horizontal="right" vertical="center"/>
    </xf>
    <xf numFmtId="41" fontId="15" fillId="5" borderId="41" xfId="0" applyNumberFormat="1" applyFont="1" applyFill="1" applyBorder="1" applyAlignment="1">
      <alignment horizontal="right" vertical="center"/>
    </xf>
    <xf numFmtId="41" fontId="15" fillId="5" borderId="38" xfId="48" applyFont="1" applyFill="1" applyBorder="1" applyAlignment="1">
      <alignment horizontal="right" vertical="center"/>
    </xf>
    <xf numFmtId="41" fontId="15" fillId="5" borderId="30" xfId="48" applyFont="1" applyFill="1" applyBorder="1" applyAlignment="1">
      <alignment horizontal="center" vertical="center"/>
    </xf>
    <xf numFmtId="41" fontId="15" fillId="5" borderId="40" xfId="48" applyFont="1" applyFill="1" applyBorder="1" applyAlignment="1">
      <alignment horizontal="right" vertical="center"/>
    </xf>
    <xf numFmtId="41" fontId="15" fillId="5" borderId="32" xfId="48" applyFont="1" applyFill="1" applyBorder="1" applyAlignment="1">
      <alignment vertical="center"/>
    </xf>
    <xf numFmtId="41" fontId="15" fillId="5" borderId="32" xfId="48" applyFont="1" applyFill="1" applyBorder="1" applyAlignment="1">
      <alignment horizontal="right" vertical="center"/>
    </xf>
    <xf numFmtId="41" fontId="15" fillId="5" borderId="41" xfId="48" applyFont="1" applyFill="1" applyBorder="1" applyAlignment="1">
      <alignment vertical="center"/>
    </xf>
    <xf numFmtId="41" fontId="26" fillId="5" borderId="30" xfId="1" applyNumberFormat="1" applyFont="1" applyFill="1" applyBorder="1" applyAlignment="1">
      <alignment horizontal="center" vertical="center" wrapText="1"/>
    </xf>
    <xf numFmtId="41" fontId="26" fillId="5" borderId="30" xfId="1" applyNumberFormat="1" applyFont="1" applyFill="1" applyBorder="1" applyAlignment="1">
      <alignment vertical="center"/>
    </xf>
    <xf numFmtId="41" fontId="26" fillId="5" borderId="30" xfId="1" applyNumberFormat="1" applyFont="1" applyFill="1" applyBorder="1" applyAlignment="1">
      <alignment vertical="center" wrapText="1"/>
    </xf>
    <xf numFmtId="41" fontId="15" fillId="5" borderId="32" xfId="1" applyNumberFormat="1" applyFont="1" applyFill="1" applyBorder="1" applyAlignment="1">
      <alignment horizontal="right" vertical="center"/>
    </xf>
    <xf numFmtId="41" fontId="26" fillId="5" borderId="32" xfId="1" applyNumberFormat="1" applyFont="1" applyFill="1" applyBorder="1" applyAlignment="1">
      <alignment horizontal="center" vertical="center" wrapText="1"/>
    </xf>
    <xf numFmtId="41" fontId="26" fillId="5" borderId="32" xfId="1" applyNumberFormat="1" applyFont="1" applyFill="1" applyBorder="1" applyAlignment="1">
      <alignment vertical="center"/>
    </xf>
    <xf numFmtId="41" fontId="15" fillId="5" borderId="32" xfId="1" applyNumberFormat="1" applyFont="1" applyFill="1" applyBorder="1" applyAlignment="1">
      <alignment vertical="center"/>
    </xf>
    <xf numFmtId="41" fontId="26" fillId="5" borderId="32" xfId="1" applyNumberFormat="1" applyFont="1" applyFill="1" applyBorder="1" applyAlignment="1">
      <alignment vertical="center" wrapText="1"/>
    </xf>
    <xf numFmtId="0" fontId="15" fillId="5" borderId="12" xfId="1" applyFont="1" applyFill="1" applyBorder="1" applyAlignment="1">
      <alignment horizontal="center" vertical="center" wrapText="1"/>
    </xf>
    <xf numFmtId="41" fontId="15" fillId="5" borderId="38" xfId="48" applyFont="1" applyFill="1" applyBorder="1" applyAlignment="1">
      <alignment horizontal="center" vertical="center"/>
    </xf>
    <xf numFmtId="41" fontId="15" fillId="0" borderId="30" xfId="48" applyFont="1" applyFill="1" applyBorder="1" applyAlignment="1">
      <alignment horizontal="center" vertical="center"/>
    </xf>
    <xf numFmtId="41" fontId="15" fillId="0" borderId="39" xfId="48" applyFont="1" applyFill="1" applyBorder="1" applyAlignment="1">
      <alignment horizontal="center" vertical="center"/>
    </xf>
    <xf numFmtId="41" fontId="15" fillId="5" borderId="40" xfId="48" applyFont="1" applyFill="1" applyBorder="1" applyAlignment="1">
      <alignment horizontal="center" vertical="center"/>
    </xf>
    <xf numFmtId="41" fontId="15" fillId="5" borderId="32" xfId="48" applyFont="1" applyFill="1" applyBorder="1" applyAlignment="1">
      <alignment horizontal="center" vertical="center"/>
    </xf>
    <xf numFmtId="41" fontId="15" fillId="0" borderId="32" xfId="48" applyFont="1" applyFill="1" applyBorder="1" applyAlignment="1">
      <alignment horizontal="center" vertical="center"/>
    </xf>
    <xf numFmtId="41" fontId="15" fillId="0" borderId="41" xfId="48" applyFont="1" applyFill="1" applyBorder="1" applyAlignment="1">
      <alignment horizontal="center" vertical="center"/>
    </xf>
    <xf numFmtId="41" fontId="15" fillId="5" borderId="38" xfId="4" applyNumberFormat="1" applyFont="1" applyFill="1" applyBorder="1" applyAlignment="1">
      <alignment horizontal="right" vertical="center"/>
    </xf>
    <xf numFmtId="41" fontId="15" fillId="5" borderId="40" xfId="4" applyNumberFormat="1" applyFont="1" applyFill="1" applyBorder="1" applyAlignment="1">
      <alignment horizontal="right" vertical="center"/>
    </xf>
    <xf numFmtId="41" fontId="15" fillId="5" borderId="32" xfId="4" applyNumberFormat="1" applyFont="1" applyFill="1" applyBorder="1" applyAlignment="1">
      <alignment horizontal="right" vertical="center"/>
    </xf>
    <xf numFmtId="41" fontId="15" fillId="5" borderId="41" xfId="4" applyNumberFormat="1" applyFont="1" applyFill="1" applyBorder="1" applyAlignment="1">
      <alignment horizontal="right" vertical="center"/>
    </xf>
    <xf numFmtId="41" fontId="15" fillId="5" borderId="30" xfId="48" applyFont="1" applyFill="1" applyBorder="1" applyAlignment="1" applyProtection="1">
      <alignment horizontal="right" vertical="center"/>
      <protection locked="0"/>
    </xf>
    <xf numFmtId="41" fontId="15" fillId="5" borderId="39" xfId="48" applyFont="1" applyFill="1" applyBorder="1" applyAlignment="1" applyProtection="1">
      <alignment horizontal="right" vertical="center"/>
      <protection locked="0"/>
    </xf>
    <xf numFmtId="41" fontId="15" fillId="5" borderId="40" xfId="48" applyFont="1" applyFill="1" applyBorder="1" applyAlignment="1">
      <alignment vertical="center"/>
    </xf>
    <xf numFmtId="41" fontId="15" fillId="5" borderId="32" xfId="48" applyFont="1" applyFill="1" applyBorder="1" applyAlignment="1" applyProtection="1">
      <alignment horizontal="right" vertical="center"/>
      <protection locked="0"/>
    </xf>
    <xf numFmtId="41" fontId="15" fillId="5" borderId="41" xfId="48" applyFont="1" applyFill="1" applyBorder="1" applyAlignment="1" applyProtection="1">
      <alignment horizontal="right" vertical="center"/>
      <protection locked="0"/>
    </xf>
    <xf numFmtId="41" fontId="15" fillId="5" borderId="30" xfId="48" applyFont="1" applyFill="1" applyBorder="1" applyAlignment="1" applyProtection="1">
      <alignment vertical="center"/>
      <protection locked="0"/>
    </xf>
    <xf numFmtId="41" fontId="15" fillId="5" borderId="38" xfId="48" applyFont="1" applyFill="1" applyBorder="1" applyAlignment="1" applyProtection="1">
      <alignment horizontal="right" vertical="center"/>
      <protection locked="0"/>
    </xf>
    <xf numFmtId="41" fontId="15" fillId="5" borderId="39" xfId="48" applyFont="1" applyFill="1" applyBorder="1" applyAlignment="1" applyProtection="1">
      <alignment vertical="center"/>
      <protection locked="0"/>
    </xf>
    <xf numFmtId="184" fontId="15" fillId="5" borderId="35" xfId="1" applyNumberFormat="1" applyFont="1" applyFill="1" applyBorder="1" applyAlignment="1">
      <alignment horizontal="center" vertical="center"/>
    </xf>
    <xf numFmtId="41" fontId="15" fillId="5" borderId="40" xfId="0" applyNumberFormat="1" applyFont="1" applyFill="1" applyBorder="1" applyAlignment="1">
      <alignment horizontal="right" vertical="center"/>
    </xf>
    <xf numFmtId="0" fontId="23" fillId="0" borderId="0" xfId="1" applyFont="1" applyAlignment="1">
      <alignment horizontal="left" vertical="center"/>
    </xf>
    <xf numFmtId="0" fontId="23" fillId="0" borderId="0" xfId="1" applyFont="1" applyAlignment="1">
      <alignment horizontal="left" vertical="center" indent="1"/>
    </xf>
    <xf numFmtId="0" fontId="23" fillId="5" borderId="0" xfId="1" applyFont="1" applyFill="1" applyAlignment="1">
      <alignment horizontal="left" vertical="center" indent="1"/>
    </xf>
    <xf numFmtId="0" fontId="30" fillId="0" borderId="0" xfId="1" applyFont="1" applyAlignment="1">
      <alignment horizontal="left" vertical="center" indent="1"/>
    </xf>
    <xf numFmtId="41" fontId="23" fillId="0" borderId="0" xfId="48" applyFont="1" applyAlignment="1">
      <alignment horizontal="left" vertical="center" indent="1"/>
    </xf>
    <xf numFmtId="41" fontId="24" fillId="0" borderId="0" xfId="48" applyFont="1" applyAlignment="1">
      <alignment horizontal="left" vertical="center" indent="1"/>
    </xf>
    <xf numFmtId="0" fontId="17" fillId="0" borderId="1" xfId="1" applyFont="1" applyBorder="1" applyAlignment="1">
      <alignment horizontal="right" vertical="center"/>
    </xf>
    <xf numFmtId="0" fontId="23" fillId="0" borderId="0" xfId="1" applyFont="1" applyAlignment="1">
      <alignment horizontal="left" vertical="center" indent="1"/>
    </xf>
    <xf numFmtId="0" fontId="23" fillId="5" borderId="0" xfId="1" applyFont="1" applyFill="1" applyAlignment="1">
      <alignment horizontal="left" vertical="center" indent="1"/>
    </xf>
    <xf numFmtId="0" fontId="17" fillId="0" borderId="1" xfId="1" applyFont="1" applyBorder="1" applyAlignment="1">
      <alignment horizontal="left" vertical="center"/>
    </xf>
    <xf numFmtId="0" fontId="15" fillId="0" borderId="17" xfId="1" applyFont="1" applyBorder="1" applyAlignment="1">
      <alignment horizontal="left" vertical="center"/>
    </xf>
    <xf numFmtId="0" fontId="18" fillId="5" borderId="7" xfId="1" applyFont="1" applyFill="1" applyBorder="1" applyAlignment="1">
      <alignment horizontal="center" vertical="center" wrapText="1"/>
    </xf>
    <xf numFmtId="41" fontId="15" fillId="0" borderId="1" xfId="48" applyFont="1" applyBorder="1" applyAlignment="1">
      <alignment horizontal="left" vertical="center"/>
    </xf>
    <xf numFmtId="0" fontId="15" fillId="0" borderId="0" xfId="1" applyFont="1" applyBorder="1"/>
    <xf numFmtId="41" fontId="15" fillId="5" borderId="45" xfId="1" applyNumberFormat="1" applyFont="1" applyFill="1" applyBorder="1" applyAlignment="1">
      <alignment horizontal="right" vertical="center"/>
    </xf>
    <xf numFmtId="41" fontId="15" fillId="5" borderId="45" xfId="0" applyNumberFormat="1" applyFont="1" applyFill="1" applyBorder="1" applyAlignment="1">
      <alignment horizontal="right" vertical="center"/>
    </xf>
    <xf numFmtId="41" fontId="15" fillId="0" borderId="46" xfId="0" applyNumberFormat="1" applyFont="1" applyFill="1" applyBorder="1" applyAlignment="1">
      <alignment horizontal="right" vertical="center"/>
    </xf>
    <xf numFmtId="41" fontId="15" fillId="5" borderId="47" xfId="1" applyNumberFormat="1" applyFont="1" applyFill="1" applyBorder="1" applyAlignment="1">
      <alignment horizontal="right" vertical="center"/>
    </xf>
    <xf numFmtId="41" fontId="15" fillId="5" borderId="47" xfId="4" applyNumberFormat="1" applyFont="1" applyFill="1" applyBorder="1" applyAlignment="1">
      <alignment horizontal="right" vertical="center"/>
    </xf>
    <xf numFmtId="41" fontId="15" fillId="0" borderId="48" xfId="4" applyNumberFormat="1" applyFont="1" applyFill="1" applyBorder="1" applyAlignment="1">
      <alignment horizontal="right" vertical="center"/>
    </xf>
    <xf numFmtId="0" fontId="15" fillId="5" borderId="0" xfId="1" applyFont="1" applyFill="1" applyBorder="1" applyAlignment="1">
      <alignment horizontal="left" vertical="center"/>
    </xf>
    <xf numFmtId="0" fontId="15" fillId="5" borderId="0" xfId="1" applyFont="1" applyFill="1" applyAlignment="1">
      <alignment horizontal="left" vertical="center" wrapText="1"/>
    </xf>
    <xf numFmtId="41" fontId="15" fillId="5" borderId="32" xfId="1" applyNumberFormat="1" applyFont="1" applyFill="1" applyBorder="1" applyAlignment="1">
      <alignment horizontal="center" vertical="center"/>
    </xf>
    <xf numFmtId="41" fontId="15" fillId="0" borderId="38" xfId="0" applyNumberFormat="1" applyFont="1" applyFill="1" applyBorder="1" applyAlignment="1">
      <alignment vertical="center"/>
    </xf>
    <xf numFmtId="41" fontId="15" fillId="5" borderId="40" xfId="1" applyNumberFormat="1" applyFont="1" applyFill="1" applyBorder="1" applyAlignment="1">
      <alignment vertical="center"/>
    </xf>
    <xf numFmtId="0" fontId="15" fillId="0" borderId="0" xfId="1" applyFont="1" applyAlignment="1">
      <alignment vertical="center"/>
    </xf>
    <xf numFmtId="184" fontId="15" fillId="0" borderId="0" xfId="1" applyNumberFormat="1" applyFont="1" applyFill="1" applyAlignment="1">
      <alignment horizontal="left" vertical="center"/>
    </xf>
    <xf numFmtId="0" fontId="23" fillId="0" borderId="0" xfId="1" applyFont="1" applyAlignment="1">
      <alignment horizontal="left" vertical="center"/>
    </xf>
    <xf numFmtId="0" fontId="15" fillId="0" borderId="0" xfId="1" applyFont="1" applyFill="1"/>
    <xf numFmtId="0" fontId="15" fillId="0" borderId="0" xfId="1" applyFont="1" applyFill="1" applyAlignment="1">
      <alignment vertical="center"/>
    </xf>
    <xf numFmtId="0" fontId="15" fillId="0" borderId="0" xfId="1" applyFont="1" applyFill="1"/>
    <xf numFmtId="0" fontId="15" fillId="5" borderId="0" xfId="1" applyFont="1" applyFill="1" applyAlignment="1">
      <alignment vertical="center"/>
    </xf>
    <xf numFmtId="0" fontId="15" fillId="0" borderId="0" xfId="1" applyFont="1" applyFill="1" applyAlignment="1">
      <alignment vertical="center"/>
    </xf>
    <xf numFmtId="41" fontId="15" fillId="0" borderId="0" xfId="0" applyNumberFormat="1" applyFont="1" applyFill="1" applyBorder="1" applyAlignment="1">
      <alignment vertical="center"/>
    </xf>
    <xf numFmtId="0" fontId="15" fillId="0" borderId="0" xfId="1" applyFont="1" applyFill="1" applyAlignment="1">
      <alignment vertical="center"/>
    </xf>
    <xf numFmtId="0" fontId="15" fillId="5" borderId="0" xfId="1" applyFont="1" applyFill="1" applyAlignment="1">
      <alignment vertical="center"/>
    </xf>
    <xf numFmtId="41" fontId="15" fillId="5" borderId="0" xfId="0" applyNumberFormat="1" applyFont="1" applyFill="1" applyBorder="1" applyAlignment="1">
      <alignment vertical="center"/>
    </xf>
    <xf numFmtId="41" fontId="26" fillId="5" borderId="0" xfId="0" applyNumberFormat="1" applyFont="1" applyFill="1" applyBorder="1" applyAlignment="1">
      <alignment vertical="center"/>
    </xf>
    <xf numFmtId="41" fontId="15" fillId="5" borderId="0" xfId="0" applyNumberFormat="1" applyFont="1" applyFill="1" applyBorder="1" applyAlignment="1">
      <alignment horizontal="right" vertical="center"/>
    </xf>
    <xf numFmtId="0" fontId="15" fillId="5" borderId="17" xfId="1" applyFont="1" applyFill="1" applyBorder="1" applyAlignment="1">
      <alignment horizontal="left" vertical="center"/>
    </xf>
    <xf numFmtId="41" fontId="26" fillId="5" borderId="0" xfId="1" applyNumberFormat="1" applyFont="1" applyFill="1" applyBorder="1" applyAlignment="1">
      <alignment horizontal="center" vertical="center" wrapText="1"/>
    </xf>
    <xf numFmtId="41" fontId="26" fillId="5" borderId="0" xfId="1" applyNumberFormat="1" applyFont="1" applyFill="1" applyBorder="1" applyAlignment="1">
      <alignment vertical="center"/>
    </xf>
    <xf numFmtId="41" fontId="26" fillId="5" borderId="0" xfId="1" applyNumberFormat="1" applyFont="1" applyFill="1" applyBorder="1" applyAlignment="1">
      <alignment vertical="center" wrapText="1"/>
    </xf>
    <xf numFmtId="41" fontId="15" fillId="5" borderId="41" xfId="47" applyNumberFormat="1" applyFont="1" applyFill="1" applyBorder="1" applyAlignment="1">
      <alignment horizontal="right" vertical="center"/>
    </xf>
    <xf numFmtId="41" fontId="15" fillId="5" borderId="39" xfId="47" applyNumberFormat="1" applyFont="1" applyFill="1" applyBorder="1" applyAlignment="1">
      <alignment horizontal="right" vertical="center"/>
    </xf>
    <xf numFmtId="0" fontId="15" fillId="5" borderId="0" xfId="1" applyFont="1" applyFill="1" applyAlignment="1">
      <alignment vertical="center"/>
    </xf>
    <xf numFmtId="0" fontId="15" fillId="5" borderId="7" xfId="1" applyFont="1" applyFill="1" applyBorder="1" applyAlignment="1">
      <alignment horizontal="center" vertical="center"/>
    </xf>
    <xf numFmtId="0" fontId="15" fillId="5" borderId="3" xfId="1" applyFont="1" applyFill="1" applyBorder="1" applyAlignment="1">
      <alignment horizontal="center" vertical="center"/>
    </xf>
    <xf numFmtId="0" fontId="15" fillId="5" borderId="7" xfId="1" applyFont="1" applyFill="1" applyBorder="1" applyAlignment="1">
      <alignment horizontal="center" vertical="center" wrapText="1"/>
    </xf>
    <xf numFmtId="0" fontId="15" fillId="0" borderId="0" xfId="1" applyFont="1" applyFill="1" applyAlignment="1">
      <alignment vertical="center"/>
    </xf>
    <xf numFmtId="0" fontId="15" fillId="5" borderId="3" xfId="1" applyFont="1" applyFill="1" applyBorder="1" applyAlignment="1">
      <alignment horizontal="center" vertical="center" wrapText="1"/>
    </xf>
    <xf numFmtId="0" fontId="15" fillId="5" borderId="12" xfId="1" applyFont="1" applyFill="1" applyBorder="1" applyAlignment="1">
      <alignment horizontal="center" vertical="center" wrapText="1"/>
    </xf>
    <xf numFmtId="0" fontId="15" fillId="5" borderId="0" xfId="1" applyFont="1" applyFill="1" applyAlignment="1">
      <alignment vertical="center"/>
    </xf>
    <xf numFmtId="0" fontId="15" fillId="5" borderId="3"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12"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12" xfId="1" applyFont="1" applyFill="1" applyBorder="1" applyAlignment="1">
      <alignment horizontal="center" vertical="center"/>
    </xf>
    <xf numFmtId="41" fontId="15" fillId="5" borderId="7" xfId="48" applyFont="1" applyFill="1" applyBorder="1" applyAlignment="1">
      <alignment horizontal="center" vertical="center" wrapText="1"/>
    </xf>
    <xf numFmtId="41" fontId="15" fillId="5" borderId="7" xfId="48" applyFont="1" applyFill="1" applyBorder="1" applyAlignment="1">
      <alignment horizontal="center" vertical="center"/>
    </xf>
    <xf numFmtId="41" fontId="15" fillId="5" borderId="5" xfId="48" applyFont="1" applyFill="1" applyBorder="1" applyAlignment="1">
      <alignment horizontal="center" vertical="center"/>
    </xf>
    <xf numFmtId="41" fontId="15" fillId="5" borderId="3" xfId="48" applyFont="1" applyFill="1" applyBorder="1" applyAlignment="1">
      <alignment horizontal="center" vertical="center"/>
    </xf>
    <xf numFmtId="41" fontId="15" fillId="0" borderId="0" xfId="48" applyFont="1" applyFill="1" applyAlignment="1">
      <alignment vertical="center"/>
    </xf>
    <xf numFmtId="41" fontId="15" fillId="0" borderId="0" xfId="48" applyFont="1" applyFill="1" applyAlignment="1">
      <alignment horizontal="center" vertical="center"/>
    </xf>
    <xf numFmtId="184" fontId="15" fillId="5" borderId="7" xfId="1" applyNumberFormat="1" applyFont="1" applyFill="1" applyBorder="1" applyAlignment="1">
      <alignment horizontal="center" vertical="center" wrapText="1"/>
    </xf>
    <xf numFmtId="184" fontId="15" fillId="5" borderId="3" xfId="1" applyNumberFormat="1" applyFont="1" applyFill="1" applyBorder="1" applyAlignment="1">
      <alignment horizontal="center" vertical="center"/>
    </xf>
    <xf numFmtId="0" fontId="15" fillId="5" borderId="49" xfId="1" applyFont="1" applyFill="1" applyBorder="1" applyAlignment="1">
      <alignment horizontal="center" vertical="center"/>
    </xf>
    <xf numFmtId="41" fontId="15" fillId="5" borderId="50" xfId="3" applyNumberFormat="1" applyFont="1" applyFill="1" applyBorder="1" applyAlignment="1">
      <alignment horizontal="center" vertical="center"/>
    </xf>
    <xf numFmtId="41" fontId="15" fillId="5" borderId="51" xfId="0" applyNumberFormat="1" applyFont="1" applyFill="1" applyBorder="1" applyAlignment="1">
      <alignment vertical="center"/>
    </xf>
    <xf numFmtId="41" fontId="15" fillId="5" borderId="52" xfId="0" applyNumberFormat="1" applyFont="1" applyFill="1" applyBorder="1" applyAlignment="1">
      <alignment vertical="center"/>
    </xf>
    <xf numFmtId="41" fontId="15" fillId="5" borderId="50" xfId="4" applyNumberFormat="1" applyFont="1" applyFill="1" applyBorder="1" applyAlignment="1">
      <alignment vertical="center"/>
    </xf>
    <xf numFmtId="41" fontId="15" fillId="5" borderId="51" xfId="4" applyNumberFormat="1" applyFont="1" applyFill="1" applyBorder="1" applyAlignment="1">
      <alignment vertical="center"/>
    </xf>
    <xf numFmtId="41" fontId="15" fillId="5" borderId="52" xfId="4" applyNumberFormat="1" applyFont="1" applyFill="1" applyBorder="1" applyAlignment="1">
      <alignment vertical="center"/>
    </xf>
    <xf numFmtId="0" fontId="15" fillId="5" borderId="55" xfId="1" applyFont="1" applyFill="1" applyBorder="1" applyAlignment="1">
      <alignment horizontal="center" vertical="center"/>
    </xf>
    <xf numFmtId="41" fontId="15" fillId="5" borderId="49" xfId="1" applyNumberFormat="1" applyFont="1" applyFill="1" applyBorder="1" applyAlignment="1">
      <alignment horizontal="center" vertical="center"/>
    </xf>
    <xf numFmtId="41" fontId="15" fillId="5" borderId="51" xfId="1" applyNumberFormat="1" applyFont="1" applyFill="1" applyBorder="1" applyAlignment="1">
      <alignment horizontal="center" vertical="center"/>
    </xf>
    <xf numFmtId="41" fontId="15" fillId="5" borderId="51" xfId="1" applyNumberFormat="1" applyFont="1" applyFill="1" applyBorder="1" applyAlignment="1">
      <alignment horizontal="right" vertical="center"/>
    </xf>
    <xf numFmtId="41" fontId="15" fillId="0" borderId="57" xfId="0" applyNumberFormat="1" applyFont="1" applyFill="1" applyBorder="1" applyAlignment="1">
      <alignment horizontal="right" vertical="center"/>
    </xf>
    <xf numFmtId="41" fontId="15" fillId="0" borderId="58" xfId="4" applyNumberFormat="1" applyFont="1" applyFill="1" applyBorder="1" applyAlignment="1">
      <alignment horizontal="right" vertical="center"/>
    </xf>
    <xf numFmtId="41" fontId="15" fillId="0" borderId="51" xfId="4" applyNumberFormat="1" applyFont="1" applyFill="1" applyBorder="1" applyAlignment="1">
      <alignment horizontal="right" vertical="center"/>
    </xf>
    <xf numFmtId="41" fontId="15" fillId="0" borderId="51" xfId="0" applyNumberFormat="1" applyFont="1" applyFill="1" applyBorder="1" applyAlignment="1">
      <alignment vertical="center"/>
    </xf>
    <xf numFmtId="41" fontId="15" fillId="0" borderId="59" xfId="4" applyNumberFormat="1" applyFont="1" applyFill="1" applyBorder="1" applyAlignment="1">
      <alignment horizontal="right" vertical="center"/>
    </xf>
    <xf numFmtId="0" fontId="15" fillId="5" borderId="49" xfId="2" applyFont="1" applyFill="1" applyBorder="1" applyAlignment="1">
      <alignment horizontal="center" vertical="center" wrapText="1"/>
    </xf>
    <xf numFmtId="41" fontId="15" fillId="5" borderId="51" xfId="3" applyNumberFormat="1" applyFont="1" applyFill="1" applyBorder="1" applyAlignment="1">
      <alignment horizontal="center" vertical="center"/>
    </xf>
    <xf numFmtId="41" fontId="15" fillId="5" borderId="51" xfId="2" applyNumberFormat="1" applyFont="1" applyFill="1" applyBorder="1" applyAlignment="1">
      <alignment horizontal="center" vertical="center"/>
    </xf>
    <xf numFmtId="41" fontId="15" fillId="5" borderId="52" xfId="2" applyNumberFormat="1" applyFont="1" applyFill="1" applyBorder="1" applyAlignment="1">
      <alignment horizontal="center" vertical="center"/>
    </xf>
    <xf numFmtId="0" fontId="15" fillId="5" borderId="56" xfId="1" applyFont="1" applyFill="1" applyBorder="1" applyAlignment="1">
      <alignment horizontal="center" vertical="center"/>
    </xf>
    <xf numFmtId="0" fontId="15" fillId="5" borderId="54" xfId="1" applyFont="1" applyFill="1" applyBorder="1" applyAlignment="1">
      <alignment horizontal="center" vertical="center" wrapText="1"/>
    </xf>
    <xf numFmtId="0" fontId="15" fillId="5" borderId="55" xfId="1" applyFont="1" applyFill="1" applyBorder="1" applyAlignment="1">
      <alignment horizontal="center" vertical="center" wrapText="1"/>
    </xf>
    <xf numFmtId="41" fontId="15" fillId="5" borderId="50" xfId="0" applyNumberFormat="1" applyFont="1" applyFill="1" applyBorder="1" applyAlignment="1">
      <alignment vertical="center"/>
    </xf>
    <xf numFmtId="41" fontId="15" fillId="0" borderId="50" xfId="0" applyNumberFormat="1" applyFont="1" applyFill="1" applyBorder="1" applyAlignment="1">
      <alignment vertical="center"/>
    </xf>
    <xf numFmtId="41" fontId="26" fillId="0" borderId="51" xfId="0" applyNumberFormat="1" applyFont="1" applyFill="1" applyBorder="1" applyAlignment="1">
      <alignment vertical="center"/>
    </xf>
    <xf numFmtId="41" fontId="15" fillId="0" borderId="59" xfId="0" applyNumberFormat="1" applyFont="1" applyFill="1" applyBorder="1" applyAlignment="1">
      <alignment vertical="center"/>
    </xf>
    <xf numFmtId="41" fontId="15" fillId="5" borderId="30" xfId="46" applyNumberFormat="1" applyFont="1" applyFill="1" applyBorder="1" applyAlignment="1">
      <alignment horizontal="right" vertical="center"/>
    </xf>
    <xf numFmtId="41" fontId="15" fillId="5" borderId="39" xfId="46" applyNumberFormat="1" applyFont="1" applyFill="1" applyBorder="1" applyAlignment="1">
      <alignment horizontal="right" vertical="center"/>
    </xf>
    <xf numFmtId="0" fontId="15" fillId="5" borderId="61" xfId="1" applyFont="1" applyFill="1" applyBorder="1" applyAlignment="1">
      <alignment horizontal="center" vertical="center" wrapText="1"/>
    </xf>
    <xf numFmtId="0" fontId="15" fillId="5" borderId="62" xfId="1" applyFont="1" applyFill="1" applyBorder="1" applyAlignment="1">
      <alignment horizontal="center" vertical="center" wrapText="1"/>
    </xf>
    <xf numFmtId="41" fontId="15" fillId="5" borderId="49" xfId="48" applyFont="1" applyFill="1" applyBorder="1" applyAlignment="1">
      <alignment horizontal="center" vertical="center"/>
    </xf>
    <xf numFmtId="41" fontId="15" fillId="0" borderId="63" xfId="0" applyNumberFormat="1" applyFont="1" applyFill="1" applyBorder="1" applyAlignment="1">
      <alignment vertical="center"/>
    </xf>
    <xf numFmtId="41" fontId="15" fillId="5" borderId="51" xfId="48" applyFont="1" applyFill="1" applyBorder="1" applyAlignment="1">
      <alignment vertical="center"/>
    </xf>
    <xf numFmtId="41" fontId="15" fillId="5" borderId="52" xfId="48" applyFont="1" applyFill="1" applyBorder="1" applyAlignment="1">
      <alignment vertical="center"/>
    </xf>
    <xf numFmtId="0" fontId="15" fillId="5" borderId="5" xfId="1" applyNumberFormat="1" applyFont="1" applyFill="1" applyBorder="1" applyAlignment="1">
      <alignment horizontal="center" vertical="center" wrapText="1"/>
    </xf>
    <xf numFmtId="41" fontId="26" fillId="5" borderId="51" xfId="0" applyNumberFormat="1" applyFont="1" applyFill="1" applyBorder="1" applyAlignment="1">
      <alignment vertical="center"/>
    </xf>
    <xf numFmtId="41" fontId="26" fillId="5" borderId="52" xfId="0" applyNumberFormat="1" applyFont="1" applyFill="1" applyBorder="1" applyAlignment="1">
      <alignment vertical="center"/>
    </xf>
    <xf numFmtId="41" fontId="15" fillId="5" borderId="51" xfId="0" applyNumberFormat="1" applyFont="1" applyFill="1" applyBorder="1" applyAlignment="1">
      <alignment horizontal="right" vertical="center"/>
    </xf>
    <xf numFmtId="41" fontId="15" fillId="5" borderId="52" xfId="0" applyNumberFormat="1" applyFont="1" applyFill="1" applyBorder="1" applyAlignment="1">
      <alignment horizontal="right" vertical="center"/>
    </xf>
    <xf numFmtId="41" fontId="15" fillId="5" borderId="50" xfId="1" applyNumberFormat="1" applyFont="1" applyFill="1" applyBorder="1" applyAlignment="1">
      <alignment vertical="center"/>
    </xf>
    <xf numFmtId="41" fontId="15" fillId="5" borderId="51" xfId="1" applyNumberFormat="1" applyFont="1" applyFill="1" applyBorder="1" applyAlignment="1">
      <alignment vertical="center"/>
    </xf>
    <xf numFmtId="41" fontId="15" fillId="5" borderId="50" xfId="48" applyFont="1" applyFill="1" applyBorder="1" applyAlignment="1">
      <alignment horizontal="right" vertical="center"/>
    </xf>
    <xf numFmtId="41" fontId="15" fillId="5" borderId="51" xfId="48" applyFont="1" applyFill="1" applyBorder="1" applyAlignment="1">
      <alignment horizontal="right" vertical="center"/>
    </xf>
    <xf numFmtId="41" fontId="15" fillId="5" borderId="51" xfId="48" applyFont="1" applyFill="1" applyBorder="1" applyAlignment="1">
      <alignment horizontal="center" vertical="center"/>
    </xf>
    <xf numFmtId="0" fontId="18" fillId="0" borderId="0" xfId="1" applyFont="1" applyFill="1" applyBorder="1" applyAlignment="1">
      <alignment vertical="center"/>
    </xf>
    <xf numFmtId="41" fontId="26" fillId="5" borderId="51" xfId="1" applyNumberFormat="1" applyFont="1" applyFill="1" applyBorder="1" applyAlignment="1">
      <alignment horizontal="center" vertical="center" wrapText="1"/>
    </xf>
    <xf numFmtId="41" fontId="26" fillId="5" borderId="51" xfId="1" applyNumberFormat="1" applyFont="1" applyFill="1" applyBorder="1" applyAlignment="1">
      <alignment vertical="center"/>
    </xf>
    <xf numFmtId="41" fontId="26" fillId="5" borderId="51" xfId="1" applyNumberFormat="1" applyFont="1" applyFill="1" applyBorder="1" applyAlignment="1">
      <alignment vertical="center" wrapText="1"/>
    </xf>
    <xf numFmtId="41" fontId="15" fillId="5" borderId="50" xfId="48" applyFont="1" applyFill="1" applyBorder="1" applyAlignment="1">
      <alignment horizontal="center" vertical="center"/>
    </xf>
    <xf numFmtId="41" fontId="15" fillId="0" borderId="51" xfId="48" applyFont="1" applyFill="1" applyBorder="1" applyAlignment="1">
      <alignment horizontal="center" vertical="center"/>
    </xf>
    <xf numFmtId="41" fontId="15" fillId="0" borderId="52" xfId="48" applyFont="1" applyFill="1" applyBorder="1" applyAlignment="1">
      <alignment horizontal="center" vertical="center"/>
    </xf>
    <xf numFmtId="41" fontId="15" fillId="5" borderId="12" xfId="48" applyFont="1" applyFill="1" applyBorder="1" applyAlignment="1">
      <alignment horizontal="center" vertical="center"/>
    </xf>
    <xf numFmtId="41" fontId="15" fillId="5" borderId="50" xfId="48" applyFont="1" applyFill="1" applyBorder="1" applyAlignment="1">
      <alignment vertical="center"/>
    </xf>
    <xf numFmtId="41" fontId="15" fillId="5" borderId="51" xfId="48" applyFont="1" applyFill="1" applyBorder="1" applyAlignment="1" applyProtection="1">
      <alignment horizontal="right" vertical="center"/>
      <protection locked="0"/>
    </xf>
    <xf numFmtId="41" fontId="15" fillId="5" borderId="52" xfId="48" applyFont="1" applyFill="1" applyBorder="1" applyAlignment="1" applyProtection="1">
      <alignment horizontal="right" vertical="center"/>
      <protection locked="0"/>
    </xf>
    <xf numFmtId="41" fontId="15" fillId="5" borderId="50" xfId="48" applyFont="1" applyFill="1" applyBorder="1" applyAlignment="1" applyProtection="1">
      <alignment horizontal="right" vertical="center"/>
      <protection locked="0"/>
    </xf>
    <xf numFmtId="41" fontId="15" fillId="5" borderId="51" xfId="48" applyFont="1" applyFill="1" applyBorder="1" applyAlignment="1" applyProtection="1">
      <alignment vertical="center"/>
      <protection locked="0"/>
    </xf>
    <xf numFmtId="41" fontId="15" fillId="5" borderId="52" xfId="48" applyFont="1" applyFill="1" applyBorder="1" applyAlignment="1" applyProtection="1">
      <alignment vertical="center"/>
      <protection locked="0"/>
    </xf>
    <xf numFmtId="41" fontId="17" fillId="5" borderId="7" xfId="48" applyFont="1" applyFill="1" applyBorder="1" applyAlignment="1">
      <alignment horizontal="center" vertical="center" wrapText="1"/>
    </xf>
    <xf numFmtId="41" fontId="17" fillId="5" borderId="3" xfId="48" applyFont="1" applyFill="1" applyBorder="1" applyAlignment="1">
      <alignment horizontal="center" vertical="center" wrapText="1"/>
    </xf>
    <xf numFmtId="41" fontId="17" fillId="5" borderId="7" xfId="48" applyFont="1" applyFill="1" applyBorder="1" applyAlignment="1">
      <alignment horizontal="center" vertical="center"/>
    </xf>
    <xf numFmtId="41" fontId="17" fillId="5" borderId="3" xfId="48" applyFont="1" applyFill="1" applyBorder="1" applyAlignment="1">
      <alignment horizontal="center" vertical="center"/>
    </xf>
    <xf numFmtId="184" fontId="15" fillId="5" borderId="49" xfId="1" applyNumberFormat="1" applyFont="1" applyFill="1" applyBorder="1" applyAlignment="1">
      <alignment horizontal="center" vertical="center"/>
    </xf>
    <xf numFmtId="41" fontId="15" fillId="5" borderId="52" xfId="47" applyNumberFormat="1" applyFont="1" applyFill="1" applyBorder="1" applyAlignment="1">
      <alignment horizontal="right" vertical="center"/>
    </xf>
    <xf numFmtId="184" fontId="15" fillId="5" borderId="7" xfId="1" applyNumberFormat="1" applyFont="1" applyFill="1" applyBorder="1" applyAlignment="1">
      <alignment horizontal="center" vertical="center"/>
    </xf>
    <xf numFmtId="184" fontId="15" fillId="5" borderId="3" xfId="1" applyNumberFormat="1" applyFont="1" applyFill="1" applyBorder="1" applyAlignment="1">
      <alignment horizontal="center" vertical="center" wrapText="1"/>
    </xf>
    <xf numFmtId="41" fontId="15" fillId="5" borderId="50" xfId="0" applyNumberFormat="1" applyFont="1" applyFill="1" applyBorder="1" applyAlignment="1">
      <alignment horizontal="right" vertical="center"/>
    </xf>
    <xf numFmtId="41" fontId="15" fillId="0" borderId="30" xfId="0" applyNumberFormat="1" applyFont="1" applyFill="1" applyBorder="1" applyAlignment="1">
      <alignment horizontal="right" vertical="center"/>
    </xf>
    <xf numFmtId="41" fontId="15" fillId="0" borderId="32" xfId="0" applyNumberFormat="1" applyFont="1" applyFill="1" applyBorder="1" applyAlignment="1">
      <alignment horizontal="right" vertical="center"/>
    </xf>
    <xf numFmtId="41" fontId="15" fillId="0" borderId="40" xfId="46" applyNumberFormat="1" applyFont="1" applyFill="1" applyBorder="1" applyAlignment="1">
      <alignment horizontal="right" vertical="center"/>
    </xf>
    <xf numFmtId="41" fontId="15" fillId="0" borderId="32" xfId="46" applyNumberFormat="1" applyFont="1" applyFill="1" applyBorder="1" applyAlignment="1">
      <alignment horizontal="right" vertical="center"/>
    </xf>
    <xf numFmtId="41" fontId="15" fillId="0" borderId="41" xfId="46" applyNumberFormat="1" applyFont="1" applyFill="1" applyBorder="1" applyAlignment="1">
      <alignment horizontal="right" vertical="center"/>
    </xf>
    <xf numFmtId="41" fontId="15" fillId="0" borderId="64" xfId="2" applyNumberFormat="1" applyFont="1" applyFill="1" applyBorder="1" applyAlignment="1">
      <alignment horizontal="center" vertical="center"/>
    </xf>
    <xf numFmtId="41" fontId="15" fillId="0" borderId="31" xfId="3" applyNumberFormat="1" applyFont="1" applyFill="1" applyBorder="1" applyAlignment="1">
      <alignment horizontal="center" vertical="center"/>
    </xf>
    <xf numFmtId="41" fontId="15" fillId="0" borderId="37" xfId="3" applyNumberFormat="1" applyFont="1" applyFill="1" applyBorder="1" applyAlignment="1">
      <alignment horizontal="center" vertical="center"/>
    </xf>
    <xf numFmtId="41" fontId="15" fillId="0" borderId="30" xfId="3" applyNumberFormat="1" applyFont="1" applyFill="1" applyBorder="1" applyAlignment="1">
      <alignment horizontal="center" vertical="center"/>
    </xf>
    <xf numFmtId="41" fontId="15" fillId="0" borderId="39" xfId="3" applyNumberFormat="1" applyFont="1" applyFill="1" applyBorder="1" applyAlignment="1">
      <alignment horizontal="center" vertical="center"/>
    </xf>
    <xf numFmtId="41" fontId="15" fillId="0" borderId="30" xfId="3" applyNumberFormat="1" applyFont="1" applyBorder="1" applyAlignment="1">
      <alignment horizontal="center" vertical="center"/>
    </xf>
    <xf numFmtId="41" fontId="15" fillId="0" borderId="30" xfId="4" applyNumberFormat="1" applyFont="1" applyBorder="1" applyAlignment="1">
      <alignment horizontal="center" vertical="center"/>
    </xf>
    <xf numFmtId="41" fontId="15" fillId="0" borderId="32" xfId="3" applyNumberFormat="1" applyFont="1" applyBorder="1" applyAlignment="1">
      <alignment horizontal="center" vertical="center"/>
    </xf>
    <xf numFmtId="41" fontId="15" fillId="0" borderId="32" xfId="4" applyNumberFormat="1" applyFont="1" applyBorder="1" applyAlignment="1">
      <alignment horizontal="center" vertical="center"/>
    </xf>
    <xf numFmtId="41" fontId="15" fillId="0" borderId="32" xfId="3" applyNumberFormat="1" applyFont="1" applyFill="1" applyBorder="1" applyAlignment="1">
      <alignment horizontal="center" vertical="center"/>
    </xf>
    <xf numFmtId="41" fontId="15" fillId="0" borderId="41" xfId="3" applyNumberFormat="1" applyFont="1" applyBorder="1" applyAlignment="1">
      <alignment horizontal="center" vertical="center"/>
    </xf>
    <xf numFmtId="0" fontId="15" fillId="5" borderId="7" xfId="1" applyFont="1" applyFill="1" applyBorder="1" applyAlignment="1">
      <alignment horizontal="center" vertical="center"/>
    </xf>
    <xf numFmtId="43" fontId="15" fillId="5" borderId="7" xfId="1" applyNumberFormat="1" applyFont="1" applyFill="1" applyBorder="1" applyAlignment="1">
      <alignment vertical="center"/>
    </xf>
    <xf numFmtId="0" fontId="15" fillId="5" borderId="13" xfId="1" applyFont="1" applyFill="1" applyBorder="1" applyAlignment="1">
      <alignment horizontal="center" vertical="center" wrapText="1"/>
    </xf>
    <xf numFmtId="0" fontId="15" fillId="5" borderId="1" xfId="0" applyFont="1" applyFill="1" applyBorder="1" applyAlignment="1">
      <alignment horizontal="left" vertical="center"/>
    </xf>
    <xf numFmtId="41" fontId="34" fillId="5" borderId="29" xfId="2" applyNumberFormat="1" applyFont="1" applyFill="1" applyBorder="1" applyAlignment="1">
      <alignment vertical="center"/>
    </xf>
    <xf numFmtId="41" fontId="15" fillId="0" borderId="36" xfId="1" applyNumberFormat="1" applyFont="1" applyBorder="1" applyAlignment="1">
      <alignment horizontal="center" vertical="center"/>
    </xf>
    <xf numFmtId="41" fontId="15" fillId="0" borderId="31" xfId="1" applyNumberFormat="1" applyFont="1" applyBorder="1" applyAlignment="1">
      <alignment horizontal="center" vertical="center"/>
    </xf>
    <xf numFmtId="41" fontId="15" fillId="0" borderId="38" xfId="1" applyNumberFormat="1" applyFont="1" applyBorder="1" applyAlignment="1">
      <alignment horizontal="center" vertical="center"/>
    </xf>
    <xf numFmtId="41" fontId="15" fillId="0" borderId="30" xfId="1" applyNumberFormat="1" applyFont="1" applyBorder="1" applyAlignment="1">
      <alignment horizontal="center" vertical="center"/>
    </xf>
    <xf numFmtId="41" fontId="15" fillId="0" borderId="40" xfId="1" applyNumberFormat="1" applyFont="1" applyBorder="1" applyAlignment="1">
      <alignment horizontal="center" vertical="center"/>
    </xf>
    <xf numFmtId="41" fontId="15" fillId="0" borderId="32" xfId="1" applyNumberFormat="1" applyFont="1" applyBorder="1" applyAlignment="1">
      <alignment horizontal="center" vertical="center"/>
    </xf>
    <xf numFmtId="41" fontId="15" fillId="0" borderId="32" xfId="2" applyNumberFormat="1" applyFont="1" applyFill="1" applyBorder="1" applyAlignment="1">
      <alignment horizontal="center" vertical="center"/>
    </xf>
    <xf numFmtId="41" fontId="15" fillId="5" borderId="5" xfId="48" applyFont="1" applyFill="1" applyBorder="1" applyAlignment="1">
      <alignment horizontal="center" vertical="center"/>
    </xf>
    <xf numFmtId="41" fontId="15" fillId="0" borderId="39" xfId="1" applyNumberFormat="1" applyFont="1" applyFill="1" applyBorder="1" applyAlignment="1">
      <alignment horizontal="right" vertical="center"/>
    </xf>
    <xf numFmtId="41" fontId="15" fillId="0" borderId="39" xfId="4" applyNumberFormat="1" applyFont="1" applyFill="1" applyBorder="1" applyAlignment="1">
      <alignment horizontal="right" vertical="center"/>
    </xf>
    <xf numFmtId="41" fontId="15" fillId="0" borderId="41" xfId="4" applyNumberFormat="1" applyFont="1" applyFill="1" applyBorder="1" applyAlignment="1">
      <alignment horizontal="right" vertical="center"/>
    </xf>
    <xf numFmtId="41" fontId="15" fillId="0" borderId="11" xfId="1" applyNumberFormat="1" applyFont="1" applyFill="1" applyBorder="1" applyAlignment="1">
      <alignment horizontal="center" vertical="center"/>
    </xf>
    <xf numFmtId="0" fontId="15" fillId="5" borderId="7" xfId="1" applyFont="1" applyFill="1" applyBorder="1" applyAlignment="1">
      <alignment horizontal="center" vertical="center" wrapText="1"/>
    </xf>
    <xf numFmtId="0" fontId="15" fillId="0" borderId="33" xfId="1" applyFont="1" applyFill="1" applyBorder="1" applyAlignment="1">
      <alignment horizontal="center" vertical="center"/>
    </xf>
    <xf numFmtId="41" fontId="15" fillId="0" borderId="33" xfId="1" applyNumberFormat="1" applyFont="1" applyFill="1" applyBorder="1" applyAlignment="1">
      <alignment horizontal="center" vertical="center"/>
    </xf>
    <xf numFmtId="0" fontId="15" fillId="0" borderId="33" xfId="2" applyFont="1" applyFill="1" applyBorder="1" applyAlignment="1">
      <alignment horizontal="center" vertical="center" wrapText="1"/>
    </xf>
    <xf numFmtId="0" fontId="15" fillId="0" borderId="29" xfId="2" applyFont="1" applyFill="1" applyBorder="1" applyAlignment="1">
      <alignment vertical="center" wrapText="1"/>
    </xf>
    <xf numFmtId="0" fontId="15" fillId="0" borderId="11" xfId="2" applyFont="1" applyFill="1" applyBorder="1" applyAlignment="1">
      <alignment horizontal="center" vertical="center"/>
    </xf>
    <xf numFmtId="0" fontId="24" fillId="0" borderId="0" xfId="2" applyFont="1" applyFill="1" applyBorder="1" applyAlignment="1">
      <alignment vertical="center" wrapText="1"/>
    </xf>
    <xf numFmtId="41" fontId="15" fillId="0" borderId="33" xfId="48" applyFont="1" applyFill="1" applyBorder="1" applyAlignment="1">
      <alignment horizontal="center" vertical="center"/>
    </xf>
    <xf numFmtId="184" fontId="15" fillId="0" borderId="33" xfId="1" applyNumberFormat="1" applyFont="1" applyFill="1" applyBorder="1" applyAlignment="1">
      <alignment horizontal="center" vertical="center"/>
    </xf>
    <xf numFmtId="0" fontId="15" fillId="5" borderId="5" xfId="1" applyFont="1" applyFill="1" applyBorder="1" applyAlignment="1">
      <alignment horizontal="center" vertical="center" wrapText="1"/>
    </xf>
    <xf numFmtId="0" fontId="15" fillId="5" borderId="7" xfId="1" applyFont="1" applyFill="1" applyBorder="1" applyAlignment="1">
      <alignment horizontal="center" vertical="center"/>
    </xf>
    <xf numFmtId="41" fontId="26" fillId="5" borderId="30" xfId="1" applyNumberFormat="1" applyFont="1" applyFill="1" applyBorder="1" applyAlignment="1">
      <alignment horizontal="left" vertical="center" wrapText="1"/>
    </xf>
    <xf numFmtId="41" fontId="26" fillId="5" borderId="51" xfId="1" applyNumberFormat="1" applyFont="1" applyFill="1" applyBorder="1" applyAlignment="1">
      <alignment horizontal="left" vertical="center" wrapText="1"/>
    </xf>
    <xf numFmtId="41" fontId="26" fillId="5" borderId="32" xfId="1" applyNumberFormat="1" applyFont="1" applyFill="1" applyBorder="1" applyAlignment="1">
      <alignment horizontal="left" vertical="center" wrapText="1"/>
    </xf>
    <xf numFmtId="0" fontId="15" fillId="4" borderId="33" xfId="1" applyFont="1" applyFill="1" applyBorder="1" applyAlignment="1">
      <alignment horizontal="center" vertical="center"/>
    </xf>
    <xf numFmtId="0" fontId="15" fillId="4" borderId="34" xfId="1" applyFont="1" applyFill="1" applyBorder="1" applyAlignment="1">
      <alignment horizontal="distributed" vertical="center" wrapText="1" justifyLastLine="1"/>
    </xf>
    <xf numFmtId="0" fontId="15" fillId="4" borderId="35" xfId="44" applyFont="1" applyFill="1" applyBorder="1" applyAlignment="1">
      <alignment horizontal="distributed" vertical="center" justifyLastLine="1"/>
    </xf>
    <xf numFmtId="0" fontId="15" fillId="4" borderId="35" xfId="1" applyFont="1" applyFill="1" applyBorder="1" applyAlignment="1">
      <alignment horizontal="distributed" vertical="center" wrapText="1" justifyLastLine="1"/>
    </xf>
    <xf numFmtId="0" fontId="15" fillId="4" borderId="35" xfId="44" applyFont="1" applyFill="1" applyBorder="1" applyAlignment="1">
      <alignment horizontal="distributed" vertical="center" wrapText="1" justifyLastLine="1"/>
    </xf>
    <xf numFmtId="0" fontId="15" fillId="4" borderId="33" xfId="1" applyFont="1" applyFill="1" applyBorder="1" applyAlignment="1">
      <alignment horizontal="distributed" vertical="center" wrapText="1" justifyLastLine="1"/>
    </xf>
    <xf numFmtId="41" fontId="15" fillId="4" borderId="33" xfId="1" applyNumberFormat="1" applyFont="1" applyFill="1" applyBorder="1" applyAlignment="1">
      <alignment horizontal="center" vertical="center"/>
    </xf>
    <xf numFmtId="0" fontId="15" fillId="4" borderId="33" xfId="2" applyFont="1" applyFill="1" applyBorder="1" applyAlignment="1">
      <alignment horizontal="center" vertical="center" wrapText="1"/>
    </xf>
    <xf numFmtId="0" fontId="15" fillId="4" borderId="34" xfId="2" applyFont="1" applyFill="1" applyBorder="1" applyAlignment="1">
      <alignment horizontal="center" vertical="center" wrapText="1"/>
    </xf>
    <xf numFmtId="0" fontId="15" fillId="4" borderId="35" xfId="2" applyFont="1" applyFill="1" applyBorder="1" applyAlignment="1">
      <alignment horizontal="center" vertical="center" wrapText="1"/>
    </xf>
    <xf numFmtId="41" fontId="15" fillId="4" borderId="11" xfId="1" applyNumberFormat="1" applyFont="1" applyFill="1" applyBorder="1" applyAlignment="1">
      <alignment horizontal="center" vertical="center"/>
    </xf>
    <xf numFmtId="0" fontId="15" fillId="4" borderId="11" xfId="2" applyFont="1" applyFill="1" applyBorder="1" applyAlignment="1">
      <alignment horizontal="center" vertical="center"/>
    </xf>
    <xf numFmtId="0" fontId="15" fillId="4" borderId="35" xfId="44" applyFont="1" applyFill="1" applyBorder="1" applyAlignment="1">
      <alignment horizontal="center" vertical="center" justifyLastLine="1"/>
    </xf>
    <xf numFmtId="0" fontId="15" fillId="4" borderId="35" xfId="44" applyFont="1" applyFill="1" applyBorder="1" applyAlignment="1">
      <alignment horizontal="center" vertical="center" wrapText="1" justifyLastLine="1"/>
    </xf>
    <xf numFmtId="41" fontId="15" fillId="4" borderId="33" xfId="48" applyFont="1" applyFill="1" applyBorder="1" applyAlignment="1">
      <alignment horizontal="center" vertical="center"/>
    </xf>
    <xf numFmtId="184" fontId="15" fillId="4" borderId="33" xfId="1" applyNumberFormat="1" applyFont="1" applyFill="1" applyBorder="1" applyAlignment="1">
      <alignment horizontal="center" vertical="center"/>
    </xf>
    <xf numFmtId="0" fontId="15" fillId="5" borderId="6" xfId="1" applyFont="1" applyFill="1" applyBorder="1" applyAlignment="1">
      <alignment horizontal="center" vertical="center"/>
    </xf>
    <xf numFmtId="0" fontId="15" fillId="5" borderId="10" xfId="1" applyFont="1" applyFill="1" applyBorder="1" applyAlignment="1">
      <alignment horizontal="center" vertical="center"/>
    </xf>
    <xf numFmtId="0" fontId="23" fillId="0" borderId="0" xfId="1" applyFont="1" applyAlignment="1">
      <alignment horizontal="left" vertical="center"/>
    </xf>
    <xf numFmtId="0" fontId="15" fillId="5" borderId="5" xfId="1" applyFont="1" applyFill="1" applyBorder="1" applyAlignment="1">
      <alignment horizontal="center" vertical="center" wrapText="1"/>
    </xf>
    <xf numFmtId="0" fontId="15" fillId="5" borderId="9" xfId="1" applyFont="1" applyFill="1" applyBorder="1" applyAlignment="1">
      <alignment horizontal="center" vertical="center"/>
    </xf>
    <xf numFmtId="0" fontId="15" fillId="5" borderId="12" xfId="1" applyFont="1" applyFill="1" applyBorder="1" applyAlignment="1">
      <alignment horizontal="center" vertical="center"/>
    </xf>
    <xf numFmtId="183" fontId="15" fillId="5" borderId="9" xfId="1" applyNumberFormat="1" applyFont="1" applyFill="1" applyBorder="1" applyAlignment="1">
      <alignment horizontal="center" vertical="center"/>
    </xf>
    <xf numFmtId="183" fontId="15" fillId="5" borderId="12" xfId="1" applyNumberFormat="1" applyFont="1" applyFill="1" applyBorder="1" applyAlignment="1">
      <alignment horizontal="center" vertical="center"/>
    </xf>
    <xf numFmtId="43" fontId="15" fillId="5" borderId="9" xfId="1" applyNumberFormat="1" applyFont="1" applyFill="1" applyBorder="1" applyAlignment="1">
      <alignment horizontal="center" vertical="center"/>
    </xf>
    <xf numFmtId="43" fontId="15" fillId="5" borderId="12" xfId="1" applyNumberFormat="1" applyFont="1" applyFill="1" applyBorder="1" applyAlignment="1">
      <alignment horizontal="center" vertical="center"/>
    </xf>
    <xf numFmtId="0" fontId="15" fillId="0" borderId="0" xfId="1" applyFont="1" applyAlignment="1">
      <alignment vertical="center"/>
    </xf>
    <xf numFmtId="0" fontId="15" fillId="0" borderId="1" xfId="1" applyFont="1" applyBorder="1" applyAlignment="1">
      <alignment horizontal="left" vertical="center"/>
    </xf>
    <xf numFmtId="43" fontId="15" fillId="5" borderId="3" xfId="1" applyNumberFormat="1" applyFont="1" applyFill="1" applyBorder="1" applyAlignment="1">
      <alignment horizontal="center" vertical="center" wrapText="1"/>
    </xf>
    <xf numFmtId="43" fontId="15" fillId="5" borderId="4" xfId="1" applyNumberFormat="1" applyFont="1" applyFill="1" applyBorder="1" applyAlignment="1">
      <alignment horizontal="center" vertical="center" wrapText="1"/>
    </xf>
    <xf numFmtId="43" fontId="15" fillId="5" borderId="5" xfId="1" applyNumberFormat="1" applyFont="1" applyFill="1" applyBorder="1" applyAlignment="1">
      <alignment horizontal="center" vertical="center" wrapText="1"/>
    </xf>
    <xf numFmtId="0" fontId="23" fillId="0" borderId="0" xfId="1" applyFont="1" applyAlignment="1">
      <alignment horizontal="left" vertical="center" indent="1"/>
    </xf>
    <xf numFmtId="0" fontId="15" fillId="5" borderId="19" xfId="1" applyFont="1" applyFill="1" applyBorder="1" applyAlignment="1">
      <alignment horizontal="center" vertical="center"/>
    </xf>
    <xf numFmtId="0" fontId="15" fillId="5" borderId="56" xfId="1" applyFont="1" applyFill="1" applyBorder="1" applyAlignment="1">
      <alignment horizontal="center" vertical="center"/>
    </xf>
    <xf numFmtId="0" fontId="15" fillId="5" borderId="18" xfId="1" applyFont="1" applyFill="1" applyBorder="1" applyAlignment="1">
      <alignment horizontal="center" vertical="center" wrapText="1"/>
    </xf>
    <xf numFmtId="0" fontId="15" fillId="5" borderId="53" xfId="1" applyFont="1" applyFill="1" applyBorder="1" applyAlignment="1">
      <alignment horizontal="center" vertical="center"/>
    </xf>
    <xf numFmtId="0" fontId="15" fillId="5" borderId="21" xfId="1" applyFont="1" applyFill="1" applyBorder="1" applyAlignment="1">
      <alignment horizontal="center" vertical="center"/>
    </xf>
    <xf numFmtId="0" fontId="15" fillId="5" borderId="54" xfId="1" applyFont="1" applyFill="1" applyBorder="1" applyAlignment="1">
      <alignment horizontal="center" vertical="center"/>
    </xf>
    <xf numFmtId="0" fontId="15" fillId="5" borderId="22" xfId="1" applyFont="1" applyFill="1" applyBorder="1" applyAlignment="1">
      <alignment horizontal="center" vertical="center" wrapText="1"/>
    </xf>
    <xf numFmtId="0" fontId="15" fillId="5" borderId="23" xfId="1" applyFont="1" applyFill="1" applyBorder="1" applyAlignment="1">
      <alignment horizontal="center" vertical="center" wrapText="1"/>
    </xf>
    <xf numFmtId="0" fontId="15" fillId="5" borderId="24" xfId="1" applyFont="1" applyFill="1" applyBorder="1" applyAlignment="1">
      <alignment horizontal="center" vertical="center" wrapText="1"/>
    </xf>
    <xf numFmtId="0" fontId="15" fillId="0" borderId="0" xfId="1" applyFont="1" applyFill="1" applyBorder="1" applyAlignment="1">
      <alignment horizontal="left" vertical="center"/>
    </xf>
    <xf numFmtId="0" fontId="15" fillId="0" borderId="0" xfId="1" applyFont="1" applyFill="1" applyAlignment="1">
      <alignment vertical="center"/>
    </xf>
    <xf numFmtId="41" fontId="15" fillId="0" borderId="0" xfId="1" applyNumberFormat="1" applyFont="1" applyFill="1" applyBorder="1" applyAlignment="1">
      <alignment horizontal="center" vertical="center"/>
    </xf>
    <xf numFmtId="0" fontId="15" fillId="5" borderId="9" xfId="1" applyFont="1" applyFill="1" applyBorder="1" applyAlignment="1">
      <alignment horizontal="center" vertical="center" wrapText="1"/>
    </xf>
    <xf numFmtId="0" fontId="15" fillId="5" borderId="12" xfId="1" applyFont="1" applyFill="1" applyBorder="1" applyAlignment="1">
      <alignment horizontal="center" vertical="center" wrapText="1"/>
    </xf>
    <xf numFmtId="0" fontId="15" fillId="5" borderId="7" xfId="1" applyFont="1" applyFill="1" applyBorder="1" applyAlignment="1">
      <alignment horizontal="center" vertical="center"/>
    </xf>
    <xf numFmtId="0" fontId="15" fillId="5" borderId="3" xfId="1" applyFont="1" applyFill="1" applyBorder="1" applyAlignment="1">
      <alignment horizontal="center" vertical="center"/>
    </xf>
    <xf numFmtId="0" fontId="15" fillId="5" borderId="4" xfId="1" applyFont="1" applyFill="1" applyBorder="1" applyAlignment="1">
      <alignment horizontal="center" vertical="center"/>
    </xf>
    <xf numFmtId="0" fontId="15" fillId="5" borderId="7" xfId="1" applyFont="1" applyFill="1" applyBorder="1" applyAlignment="1">
      <alignment horizontal="center" vertical="center" wrapText="1"/>
    </xf>
    <xf numFmtId="0" fontId="15" fillId="5" borderId="6" xfId="1" applyFont="1" applyFill="1" applyBorder="1" applyAlignment="1">
      <alignment horizontal="center" vertical="center" wrapText="1"/>
    </xf>
    <xf numFmtId="0" fontId="15" fillId="5" borderId="4" xfId="1" applyFont="1" applyFill="1" applyBorder="1" applyAlignment="1">
      <alignment horizontal="center" vertical="center" wrapText="1"/>
    </xf>
    <xf numFmtId="0" fontId="15" fillId="5" borderId="5" xfId="1" applyFont="1" applyFill="1" applyBorder="1" applyAlignment="1">
      <alignment horizontal="center" vertical="center"/>
    </xf>
    <xf numFmtId="0" fontId="23" fillId="5" borderId="0" xfId="1" applyFont="1" applyFill="1" applyAlignment="1">
      <alignment horizontal="left" vertical="center"/>
    </xf>
    <xf numFmtId="0" fontId="15" fillId="5" borderId="18" xfId="1" applyFont="1" applyFill="1" applyBorder="1" applyAlignment="1">
      <alignment horizontal="center" vertical="center"/>
    </xf>
    <xf numFmtId="0" fontId="15" fillId="5" borderId="25" xfId="1" applyFont="1" applyFill="1" applyBorder="1" applyAlignment="1">
      <alignment horizontal="center" vertical="center"/>
    </xf>
    <xf numFmtId="0" fontId="15" fillId="5" borderId="20" xfId="1" applyFont="1" applyFill="1" applyBorder="1" applyAlignment="1">
      <alignment horizontal="center" vertical="center"/>
    </xf>
    <xf numFmtId="0" fontId="15" fillId="5" borderId="21" xfId="1" applyFont="1" applyFill="1" applyBorder="1" applyAlignment="1">
      <alignment horizontal="center" vertical="center" wrapText="1"/>
    </xf>
    <xf numFmtId="0" fontId="15" fillId="5" borderId="27" xfId="1" applyFont="1" applyFill="1" applyBorder="1" applyAlignment="1">
      <alignment horizontal="center" vertical="center" wrapText="1"/>
    </xf>
    <xf numFmtId="0" fontId="15" fillId="5" borderId="54" xfId="1" applyFont="1" applyFill="1" applyBorder="1" applyAlignment="1">
      <alignment horizontal="center" vertical="center" wrapText="1"/>
    </xf>
    <xf numFmtId="0" fontId="15" fillId="5" borderId="17" xfId="1" applyFont="1" applyFill="1" applyBorder="1" applyAlignment="1">
      <alignment horizontal="left" vertical="center"/>
    </xf>
    <xf numFmtId="0" fontId="15" fillId="5" borderId="0" xfId="1" applyFont="1" applyFill="1" applyBorder="1" applyAlignment="1">
      <alignment vertical="center"/>
    </xf>
    <xf numFmtId="0" fontId="15" fillId="5" borderId="19" xfId="1" applyFont="1" applyFill="1" applyBorder="1" applyAlignment="1">
      <alignment horizontal="center" vertical="center" wrapText="1"/>
    </xf>
    <xf numFmtId="0" fontId="15" fillId="5" borderId="20" xfId="1" applyFont="1" applyFill="1" applyBorder="1" applyAlignment="1">
      <alignment horizontal="center" vertical="center" wrapText="1"/>
    </xf>
    <xf numFmtId="0" fontId="15" fillId="5" borderId="43" xfId="1" applyFont="1" applyFill="1" applyBorder="1" applyAlignment="1">
      <alignment horizontal="center" vertical="center"/>
    </xf>
    <xf numFmtId="0" fontId="15" fillId="5" borderId="44" xfId="1" applyFont="1" applyFill="1" applyBorder="1" applyAlignment="1">
      <alignment horizontal="center" vertical="center"/>
    </xf>
    <xf numFmtId="0" fontId="15" fillId="5" borderId="13" xfId="1" applyFont="1" applyFill="1" applyBorder="1" applyAlignment="1">
      <alignment horizontal="center" vertical="center"/>
    </xf>
    <xf numFmtId="0" fontId="15" fillId="5" borderId="27" xfId="1" applyFont="1" applyFill="1" applyBorder="1" applyAlignment="1">
      <alignment horizontal="center" vertical="center"/>
    </xf>
    <xf numFmtId="0" fontId="15" fillId="5" borderId="65" xfId="1" applyFont="1" applyFill="1" applyBorder="1" applyAlignment="1">
      <alignment horizontal="center" vertical="center"/>
    </xf>
    <xf numFmtId="0" fontId="15" fillId="5" borderId="60" xfId="1" applyFont="1" applyFill="1" applyBorder="1" applyAlignment="1">
      <alignment horizontal="center" vertical="center"/>
    </xf>
    <xf numFmtId="0" fontId="15" fillId="0" borderId="0" xfId="1" applyFont="1" applyFill="1" applyBorder="1" applyAlignment="1">
      <alignment vertical="center"/>
    </xf>
    <xf numFmtId="0" fontId="15" fillId="5" borderId="2" xfId="1" applyFont="1" applyFill="1" applyBorder="1" applyAlignment="1">
      <alignment horizontal="center" vertical="center" wrapText="1"/>
    </xf>
    <xf numFmtId="0" fontId="15" fillId="0" borderId="1" xfId="1" applyFont="1" applyFill="1" applyBorder="1" applyAlignment="1">
      <alignment horizontal="left" vertical="center"/>
    </xf>
    <xf numFmtId="0" fontId="15" fillId="5" borderId="3" xfId="1" applyFont="1" applyFill="1" applyBorder="1" applyAlignment="1">
      <alignment horizontal="center" vertical="center" wrapText="1"/>
    </xf>
    <xf numFmtId="0" fontId="15" fillId="5" borderId="13" xfId="1" applyFont="1" applyFill="1" applyBorder="1" applyAlignment="1">
      <alignment horizontal="center" vertical="center" wrapText="1"/>
    </xf>
    <xf numFmtId="0" fontId="17" fillId="5" borderId="9" xfId="1" applyFont="1" applyFill="1" applyBorder="1" applyAlignment="1">
      <alignment horizontal="center" vertical="center" wrapText="1"/>
    </xf>
    <xf numFmtId="0" fontId="17" fillId="5" borderId="12" xfId="1" applyFont="1" applyFill="1" applyBorder="1" applyAlignment="1">
      <alignment horizontal="center" vertical="center" wrapText="1"/>
    </xf>
    <xf numFmtId="0" fontId="15" fillId="0" borderId="0" xfId="1" applyFont="1" applyFill="1" applyAlignment="1">
      <alignment horizontal="left" vertical="center"/>
    </xf>
    <xf numFmtId="0" fontId="24" fillId="5" borderId="0" xfId="1" applyFont="1" applyFill="1" applyBorder="1" applyAlignment="1">
      <alignment horizontal="center" vertical="center" wrapText="1"/>
    </xf>
    <xf numFmtId="0" fontId="23" fillId="5" borderId="0" xfId="1" applyFont="1" applyFill="1" applyAlignment="1">
      <alignment horizontal="left" vertical="center" indent="1"/>
    </xf>
    <xf numFmtId="0" fontId="15" fillId="5" borderId="0" xfId="1" applyFont="1" applyFill="1" applyBorder="1" applyAlignment="1">
      <alignment horizontal="left" vertical="center"/>
    </xf>
    <xf numFmtId="0" fontId="15" fillId="5" borderId="0" xfId="1" applyFont="1" applyFill="1" applyAlignment="1">
      <alignment horizontal="left" vertical="center" wrapText="1"/>
    </xf>
    <xf numFmtId="0" fontId="15" fillId="5" borderId="1" xfId="1" applyFont="1" applyFill="1" applyBorder="1" applyAlignment="1">
      <alignment horizontal="left" vertical="center"/>
    </xf>
    <xf numFmtId="0" fontId="15" fillId="5" borderId="0" xfId="1" applyFont="1" applyFill="1" applyAlignment="1">
      <alignment vertical="center"/>
    </xf>
    <xf numFmtId="0" fontId="15" fillId="5" borderId="10" xfId="1" applyFont="1" applyFill="1" applyBorder="1" applyAlignment="1">
      <alignment horizontal="center" vertical="center" wrapText="1"/>
    </xf>
    <xf numFmtId="0" fontId="15" fillId="5" borderId="29" xfId="1"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7"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5" borderId="3" xfId="0" applyFont="1" applyFill="1" applyBorder="1" applyAlignment="1">
      <alignment horizontal="center" vertical="center"/>
    </xf>
    <xf numFmtId="0" fontId="17" fillId="5" borderId="9" xfId="0" applyFont="1" applyFill="1" applyBorder="1" applyAlignment="1">
      <alignment horizontal="center" vertical="center" wrapText="1"/>
    </xf>
    <xf numFmtId="0" fontId="17" fillId="5" borderId="12"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12"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23" fillId="5" borderId="0" xfId="1" applyFont="1" applyFill="1" applyBorder="1" applyAlignment="1">
      <alignment horizontal="left" vertical="center" indent="1"/>
    </xf>
    <xf numFmtId="0" fontId="15" fillId="5" borderId="8"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8" xfId="1" applyFont="1" applyFill="1" applyBorder="1" applyAlignment="1">
      <alignment horizontal="center" vertical="center" wrapText="1"/>
    </xf>
    <xf numFmtId="0" fontId="15" fillId="5" borderId="11" xfId="1" applyFont="1" applyFill="1" applyBorder="1" applyAlignment="1">
      <alignment horizontal="center" vertical="center"/>
    </xf>
    <xf numFmtId="41" fontId="15" fillId="5" borderId="7" xfId="48" applyFont="1" applyFill="1" applyBorder="1" applyAlignment="1">
      <alignment horizontal="center" vertical="center" wrapText="1"/>
    </xf>
    <xf numFmtId="41" fontId="15" fillId="5" borderId="3" xfId="48" applyFont="1" applyFill="1" applyBorder="1" applyAlignment="1">
      <alignment horizontal="center" vertical="center"/>
    </xf>
    <xf numFmtId="41" fontId="15" fillId="5" borderId="4" xfId="48" applyFont="1" applyFill="1" applyBorder="1" applyAlignment="1">
      <alignment horizontal="center" vertical="center"/>
    </xf>
    <xf numFmtId="41" fontId="15" fillId="5" borderId="7" xfId="48" applyFont="1" applyFill="1" applyBorder="1" applyAlignment="1">
      <alignment horizontal="center" vertical="center"/>
    </xf>
    <xf numFmtId="41" fontId="15" fillId="5" borderId="6" xfId="48" applyFont="1" applyFill="1" applyBorder="1" applyAlignment="1">
      <alignment horizontal="center" vertical="center"/>
    </xf>
    <xf numFmtId="41" fontId="15" fillId="5" borderId="28" xfId="48" applyFont="1" applyFill="1" applyBorder="1" applyAlignment="1">
      <alignment horizontal="center" vertical="center"/>
    </xf>
    <xf numFmtId="41" fontId="15" fillId="5" borderId="10" xfId="48" applyFont="1" applyFill="1" applyBorder="1" applyAlignment="1">
      <alignment horizontal="center" vertical="center"/>
    </xf>
    <xf numFmtId="41" fontId="15" fillId="5" borderId="5" xfId="48" applyFont="1" applyFill="1" applyBorder="1" applyAlignment="1">
      <alignment horizontal="center" vertical="center"/>
    </xf>
    <xf numFmtId="41" fontId="15" fillId="5" borderId="9" xfId="48" applyFont="1" applyFill="1" applyBorder="1" applyAlignment="1">
      <alignment horizontal="center" vertical="center"/>
    </xf>
    <xf numFmtId="41" fontId="15" fillId="5" borderId="12" xfId="48" applyFont="1" applyFill="1" applyBorder="1" applyAlignment="1">
      <alignment horizontal="center" vertical="center"/>
    </xf>
    <xf numFmtId="41" fontId="23" fillId="0" borderId="0" xfId="48" applyFont="1" applyAlignment="1">
      <alignment horizontal="left" vertical="center"/>
    </xf>
    <xf numFmtId="41" fontId="15" fillId="5" borderId="29" xfId="48" applyFont="1" applyFill="1" applyBorder="1" applyAlignment="1">
      <alignment horizontal="center" vertical="center"/>
    </xf>
    <xf numFmtId="41" fontId="15" fillId="5" borderId="2" xfId="48" applyFont="1" applyFill="1" applyBorder="1" applyAlignment="1">
      <alignment horizontal="center" vertical="center"/>
    </xf>
    <xf numFmtId="41" fontId="15" fillId="5" borderId="1" xfId="48" applyFont="1" applyFill="1" applyBorder="1" applyAlignment="1">
      <alignment horizontal="center" vertical="center"/>
    </xf>
    <xf numFmtId="41" fontId="15" fillId="5" borderId="11" xfId="48" applyFont="1" applyFill="1" applyBorder="1" applyAlignment="1">
      <alignment horizontal="center" vertical="center"/>
    </xf>
    <xf numFmtId="41" fontId="15" fillId="0" borderId="1" xfId="48" applyFont="1" applyBorder="1" applyAlignment="1">
      <alignment horizontal="left" vertical="center"/>
    </xf>
    <xf numFmtId="43" fontId="15" fillId="0" borderId="0" xfId="49" applyFont="1" applyAlignment="1">
      <alignment horizontal="left" vertical="center"/>
    </xf>
    <xf numFmtId="41" fontId="15" fillId="0" borderId="0" xfId="48" applyFont="1" applyAlignment="1">
      <alignment vertical="center"/>
    </xf>
    <xf numFmtId="41" fontId="15" fillId="5" borderId="8" xfId="48" applyFont="1" applyFill="1" applyBorder="1" applyAlignment="1">
      <alignment horizontal="center" vertical="center"/>
    </xf>
    <xf numFmtId="41" fontId="23" fillId="0" borderId="0" xfId="48" applyFont="1" applyAlignment="1">
      <alignment horizontal="left" vertical="center" indent="1"/>
    </xf>
    <xf numFmtId="41" fontId="15" fillId="0" borderId="0" xfId="48" applyFont="1" applyFill="1" applyAlignment="1">
      <alignment vertical="center"/>
    </xf>
    <xf numFmtId="41" fontId="15" fillId="0" borderId="0" xfId="48" applyFont="1" applyFill="1" applyAlignment="1">
      <alignment horizontal="left" vertical="center"/>
    </xf>
    <xf numFmtId="0" fontId="15" fillId="5" borderId="29" xfId="1" applyFont="1" applyFill="1" applyBorder="1" applyAlignment="1">
      <alignment horizontal="center" vertical="center"/>
    </xf>
    <xf numFmtId="184" fontId="15" fillId="5" borderId="5" xfId="1" applyNumberFormat="1" applyFont="1" applyFill="1" applyBorder="1" applyAlignment="1">
      <alignment horizontal="center" vertical="center" wrapText="1"/>
    </xf>
    <xf numFmtId="184" fontId="15" fillId="5" borderId="7" xfId="1" applyNumberFormat="1" applyFont="1" applyFill="1" applyBorder="1" applyAlignment="1">
      <alignment horizontal="center" vertical="center" wrapText="1"/>
    </xf>
    <xf numFmtId="184" fontId="15" fillId="5" borderId="3" xfId="1" applyNumberFormat="1" applyFont="1" applyFill="1" applyBorder="1" applyAlignment="1">
      <alignment horizontal="center" vertical="center"/>
    </xf>
    <xf numFmtId="184" fontId="15" fillId="5" borderId="4" xfId="1" applyNumberFormat="1" applyFont="1" applyFill="1" applyBorder="1" applyAlignment="1">
      <alignment horizontal="center" vertical="center"/>
    </xf>
    <xf numFmtId="176" fontId="15" fillId="5" borderId="3" xfId="1" applyNumberFormat="1" applyFont="1" applyFill="1" applyBorder="1" applyAlignment="1">
      <alignment horizontal="center" vertical="center"/>
    </xf>
    <xf numFmtId="176" fontId="15" fillId="5" borderId="4" xfId="1" applyNumberFormat="1" applyFont="1" applyFill="1" applyBorder="1" applyAlignment="1">
      <alignment horizontal="center" vertical="center"/>
    </xf>
    <xf numFmtId="176" fontId="15" fillId="5" borderId="5" xfId="1" applyNumberFormat="1" applyFont="1" applyFill="1" applyBorder="1" applyAlignment="1">
      <alignment horizontal="center" vertical="center"/>
    </xf>
  </cellXfs>
  <cellStyles count="50">
    <cellStyle name="category" xfId="6"/>
    <cellStyle name="comma zerodec" xfId="7"/>
    <cellStyle name="Currency1" xfId="8"/>
    <cellStyle name="Dollar (zero dec)" xfId="9"/>
    <cellStyle name="Grey" xfId="10"/>
    <cellStyle name="HEADER" xfId="11"/>
    <cellStyle name="Header1" xfId="12"/>
    <cellStyle name="Header2" xfId="13"/>
    <cellStyle name="Input [yellow]" xfId="14"/>
    <cellStyle name="Model" xfId="15"/>
    <cellStyle name="Normal - Style1" xfId="16"/>
    <cellStyle name="Percent [2]" xfId="17"/>
    <cellStyle name="subhead" xfId="18"/>
    <cellStyle name="고정소숫점" xfId="19"/>
    <cellStyle name="고정출력1" xfId="20"/>
    <cellStyle name="고정출력2" xfId="21"/>
    <cellStyle name="咬訌裝?INCOM1" xfId="22"/>
    <cellStyle name="咬訌裝?INCOM10" xfId="23"/>
    <cellStyle name="咬訌裝?INCOM2" xfId="24"/>
    <cellStyle name="咬訌裝?INCOM3" xfId="25"/>
    <cellStyle name="咬訌裝?INCOM4" xfId="26"/>
    <cellStyle name="咬訌裝?INCOM5" xfId="27"/>
    <cellStyle name="咬訌裝?INCOM6" xfId="28"/>
    <cellStyle name="咬訌裝?INCOM7" xfId="29"/>
    <cellStyle name="咬訌裝?INCOM8" xfId="30"/>
    <cellStyle name="咬訌裝?INCOM9" xfId="31"/>
    <cellStyle name="咬訌裝?PRIB11" xfId="32"/>
    <cellStyle name="날짜" xfId="33"/>
    <cellStyle name="쉼표" xfId="49" builtinId="3"/>
    <cellStyle name="쉼표 [0]" xfId="48" builtinId="6"/>
    <cellStyle name="쉼표 [0] 2" xfId="4"/>
    <cellStyle name="쉼표 [0] 3" xfId="34"/>
    <cellStyle name="쉼표 [0] 4" xfId="46"/>
    <cellStyle name="자리수" xfId="35"/>
    <cellStyle name="자리수0" xfId="36"/>
    <cellStyle name="콤마 [0]_2-1" xfId="37"/>
    <cellStyle name="콤마_2-1" xfId="38"/>
    <cellStyle name="통화 [0] 2" xfId="5"/>
    <cellStyle name="퍼센트" xfId="39"/>
    <cellStyle name="표준" xfId="0" builtinId="0"/>
    <cellStyle name="표준 2" xfId="1"/>
    <cellStyle name="표준 2 2" xfId="44"/>
    <cellStyle name="표준 2_10.세입결산(안전행정과)" xfId="45"/>
    <cellStyle name="표준 3" xfId="40"/>
    <cellStyle name="표준_16.공공행정 및 사법" xfId="2"/>
    <cellStyle name="표준_16.공공행정 및 사법(서구)" xfId="3"/>
    <cellStyle name="표준_자동차단속" xfId="47"/>
    <cellStyle name="합산" xfId="41"/>
    <cellStyle name="화폐기호" xfId="42"/>
    <cellStyle name="화폐기호0" xfId="43"/>
  </cellStyles>
  <dxfs count="0"/>
  <tableStyles count="0" defaultTableStyle="TableStyleMedium9" defaultPivotStyle="PivotStyleLight16"/>
  <colors>
    <mruColors>
      <color rgb="FF99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T14"/>
  <sheetViews>
    <sheetView showZeros="0" workbookViewId="0">
      <selection activeCell="S13" sqref="S13"/>
    </sheetView>
  </sheetViews>
  <sheetFormatPr defaultRowHeight="13.5"/>
  <cols>
    <col min="1" max="1" width="10" style="9" customWidth="1"/>
    <col min="2" max="2" width="7.875" style="9" customWidth="1"/>
    <col min="3" max="3" width="7.625" style="9" customWidth="1"/>
    <col min="4" max="4" width="7.5" style="9" customWidth="1"/>
    <col min="5" max="5" width="7.75" style="9" customWidth="1"/>
    <col min="6" max="14" width="6.625" style="9" customWidth="1"/>
    <col min="15" max="19" width="8.125" style="9" customWidth="1"/>
    <col min="20" max="20" width="7.625" style="9" customWidth="1"/>
    <col min="21" max="257" width="9" style="9"/>
    <col min="258" max="258" width="7.875" style="9" customWidth="1"/>
    <col min="259" max="259" width="7.625" style="9" customWidth="1"/>
    <col min="260" max="260" width="7.5" style="9" customWidth="1"/>
    <col min="261" max="261" width="7.75" style="9" customWidth="1"/>
    <col min="262" max="264" width="7.5" style="9" customWidth="1"/>
    <col min="265" max="265" width="7.75" style="9" customWidth="1"/>
    <col min="266" max="266" width="6.75" style="9" customWidth="1"/>
    <col min="267" max="267" width="7.875" style="9" customWidth="1"/>
    <col min="268" max="268" width="7.25" style="9" customWidth="1"/>
    <col min="269" max="269" width="7.125" style="9" customWidth="1"/>
    <col min="270" max="271" width="6.5" style="9" customWidth="1"/>
    <col min="272" max="272" width="5.75" style="9" customWidth="1"/>
    <col min="273" max="273" width="6.375" style="9" customWidth="1"/>
    <col min="274" max="274" width="6" style="9" customWidth="1"/>
    <col min="275" max="275" width="7.75" style="9" customWidth="1"/>
    <col min="276" max="276" width="7.375" style="9" customWidth="1"/>
    <col min="277" max="513" width="9" style="9"/>
    <col min="514" max="514" width="7.875" style="9" customWidth="1"/>
    <col min="515" max="515" width="7.625" style="9" customWidth="1"/>
    <col min="516" max="516" width="7.5" style="9" customWidth="1"/>
    <col min="517" max="517" width="7.75" style="9" customWidth="1"/>
    <col min="518" max="520" width="7.5" style="9" customWidth="1"/>
    <col min="521" max="521" width="7.75" style="9" customWidth="1"/>
    <col min="522" max="522" width="6.75" style="9" customWidth="1"/>
    <col min="523" max="523" width="7.875" style="9" customWidth="1"/>
    <col min="524" max="524" width="7.25" style="9" customWidth="1"/>
    <col min="525" max="525" width="7.125" style="9" customWidth="1"/>
    <col min="526" max="527" width="6.5" style="9" customWidth="1"/>
    <col min="528" max="528" width="5.75" style="9" customWidth="1"/>
    <col min="529" max="529" width="6.375" style="9" customWidth="1"/>
    <col min="530" max="530" width="6" style="9" customWidth="1"/>
    <col min="531" max="531" width="7.75" style="9" customWidth="1"/>
    <col min="532" max="532" width="7.375" style="9" customWidth="1"/>
    <col min="533" max="769" width="9" style="9"/>
    <col min="770" max="770" width="7.875" style="9" customWidth="1"/>
    <col min="771" max="771" width="7.625" style="9" customWidth="1"/>
    <col min="772" max="772" width="7.5" style="9" customWidth="1"/>
    <col min="773" max="773" width="7.75" style="9" customWidth="1"/>
    <col min="774" max="776" width="7.5" style="9" customWidth="1"/>
    <col min="777" max="777" width="7.75" style="9" customWidth="1"/>
    <col min="778" max="778" width="6.75" style="9" customWidth="1"/>
    <col min="779" max="779" width="7.875" style="9" customWidth="1"/>
    <col min="780" max="780" width="7.25" style="9" customWidth="1"/>
    <col min="781" max="781" width="7.125" style="9" customWidth="1"/>
    <col min="782" max="783" width="6.5" style="9" customWidth="1"/>
    <col min="784" max="784" width="5.75" style="9" customWidth="1"/>
    <col min="785" max="785" width="6.375" style="9" customWidth="1"/>
    <col min="786" max="786" width="6" style="9" customWidth="1"/>
    <col min="787" max="787" width="7.75" style="9" customWidth="1"/>
    <col min="788" max="788" width="7.375" style="9" customWidth="1"/>
    <col min="789" max="1025" width="9" style="9"/>
    <col min="1026" max="1026" width="7.875" style="9" customWidth="1"/>
    <col min="1027" max="1027" width="7.625" style="9" customWidth="1"/>
    <col min="1028" max="1028" width="7.5" style="9" customWidth="1"/>
    <col min="1029" max="1029" width="7.75" style="9" customWidth="1"/>
    <col min="1030" max="1032" width="7.5" style="9" customWidth="1"/>
    <col min="1033" max="1033" width="7.75" style="9" customWidth="1"/>
    <col min="1034" max="1034" width="6.75" style="9" customWidth="1"/>
    <col min="1035" max="1035" width="7.875" style="9" customWidth="1"/>
    <col min="1036" max="1036" width="7.25" style="9" customWidth="1"/>
    <col min="1037" max="1037" width="7.125" style="9" customWidth="1"/>
    <col min="1038" max="1039" width="6.5" style="9" customWidth="1"/>
    <col min="1040" max="1040" width="5.75" style="9" customWidth="1"/>
    <col min="1041" max="1041" width="6.375" style="9" customWidth="1"/>
    <col min="1042" max="1042" width="6" style="9" customWidth="1"/>
    <col min="1043" max="1043" width="7.75" style="9" customWidth="1"/>
    <col min="1044" max="1044" width="7.375" style="9" customWidth="1"/>
    <col min="1045" max="1281" width="9" style="9"/>
    <col min="1282" max="1282" width="7.875" style="9" customWidth="1"/>
    <col min="1283" max="1283" width="7.625" style="9" customWidth="1"/>
    <col min="1284" max="1284" width="7.5" style="9" customWidth="1"/>
    <col min="1285" max="1285" width="7.75" style="9" customWidth="1"/>
    <col min="1286" max="1288" width="7.5" style="9" customWidth="1"/>
    <col min="1289" max="1289" width="7.75" style="9" customWidth="1"/>
    <col min="1290" max="1290" width="6.75" style="9" customWidth="1"/>
    <col min="1291" max="1291" width="7.875" style="9" customWidth="1"/>
    <col min="1292" max="1292" width="7.25" style="9" customWidth="1"/>
    <col min="1293" max="1293" width="7.125" style="9" customWidth="1"/>
    <col min="1294" max="1295" width="6.5" style="9" customWidth="1"/>
    <col min="1296" max="1296" width="5.75" style="9" customWidth="1"/>
    <col min="1297" max="1297" width="6.375" style="9" customWidth="1"/>
    <col min="1298" max="1298" width="6" style="9" customWidth="1"/>
    <col min="1299" max="1299" width="7.75" style="9" customWidth="1"/>
    <col min="1300" max="1300" width="7.375" style="9" customWidth="1"/>
    <col min="1301" max="1537" width="9" style="9"/>
    <col min="1538" max="1538" width="7.875" style="9" customWidth="1"/>
    <col min="1539" max="1539" width="7.625" style="9" customWidth="1"/>
    <col min="1540" max="1540" width="7.5" style="9" customWidth="1"/>
    <col min="1541" max="1541" width="7.75" style="9" customWidth="1"/>
    <col min="1542" max="1544" width="7.5" style="9" customWidth="1"/>
    <col min="1545" max="1545" width="7.75" style="9" customWidth="1"/>
    <col min="1546" max="1546" width="6.75" style="9" customWidth="1"/>
    <col min="1547" max="1547" width="7.875" style="9" customWidth="1"/>
    <col min="1548" max="1548" width="7.25" style="9" customWidth="1"/>
    <col min="1549" max="1549" width="7.125" style="9" customWidth="1"/>
    <col min="1550" max="1551" width="6.5" style="9" customWidth="1"/>
    <col min="1552" max="1552" width="5.75" style="9" customWidth="1"/>
    <col min="1553" max="1553" width="6.375" style="9" customWidth="1"/>
    <col min="1554" max="1554" width="6" style="9" customWidth="1"/>
    <col min="1555" max="1555" width="7.75" style="9" customWidth="1"/>
    <col min="1556" max="1556" width="7.375" style="9" customWidth="1"/>
    <col min="1557" max="1793" width="9" style="9"/>
    <col min="1794" max="1794" width="7.875" style="9" customWidth="1"/>
    <col min="1795" max="1795" width="7.625" style="9" customWidth="1"/>
    <col min="1796" max="1796" width="7.5" style="9" customWidth="1"/>
    <col min="1797" max="1797" width="7.75" style="9" customWidth="1"/>
    <col min="1798" max="1800" width="7.5" style="9" customWidth="1"/>
    <col min="1801" max="1801" width="7.75" style="9" customWidth="1"/>
    <col min="1802" max="1802" width="6.75" style="9" customWidth="1"/>
    <col min="1803" max="1803" width="7.875" style="9" customWidth="1"/>
    <col min="1804" max="1804" width="7.25" style="9" customWidth="1"/>
    <col min="1805" max="1805" width="7.125" style="9" customWidth="1"/>
    <col min="1806" max="1807" width="6.5" style="9" customWidth="1"/>
    <col min="1808" max="1808" width="5.75" style="9" customWidth="1"/>
    <col min="1809" max="1809" width="6.375" style="9" customWidth="1"/>
    <col min="1810" max="1810" width="6" style="9" customWidth="1"/>
    <col min="1811" max="1811" width="7.75" style="9" customWidth="1"/>
    <col min="1812" max="1812" width="7.375" style="9" customWidth="1"/>
    <col min="1813" max="2049" width="9" style="9"/>
    <col min="2050" max="2050" width="7.875" style="9" customWidth="1"/>
    <col min="2051" max="2051" width="7.625" style="9" customWidth="1"/>
    <col min="2052" max="2052" width="7.5" style="9" customWidth="1"/>
    <col min="2053" max="2053" width="7.75" style="9" customWidth="1"/>
    <col min="2054" max="2056" width="7.5" style="9" customWidth="1"/>
    <col min="2057" max="2057" width="7.75" style="9" customWidth="1"/>
    <col min="2058" max="2058" width="6.75" style="9" customWidth="1"/>
    <col min="2059" max="2059" width="7.875" style="9" customWidth="1"/>
    <col min="2060" max="2060" width="7.25" style="9" customWidth="1"/>
    <col min="2061" max="2061" width="7.125" style="9" customWidth="1"/>
    <col min="2062" max="2063" width="6.5" style="9" customWidth="1"/>
    <col min="2064" max="2064" width="5.75" style="9" customWidth="1"/>
    <col min="2065" max="2065" width="6.375" style="9" customWidth="1"/>
    <col min="2066" max="2066" width="6" style="9" customWidth="1"/>
    <col min="2067" max="2067" width="7.75" style="9" customWidth="1"/>
    <col min="2068" max="2068" width="7.375" style="9" customWidth="1"/>
    <col min="2069" max="2305" width="9" style="9"/>
    <col min="2306" max="2306" width="7.875" style="9" customWidth="1"/>
    <col min="2307" max="2307" width="7.625" style="9" customWidth="1"/>
    <col min="2308" max="2308" width="7.5" style="9" customWidth="1"/>
    <col min="2309" max="2309" width="7.75" style="9" customWidth="1"/>
    <col min="2310" max="2312" width="7.5" style="9" customWidth="1"/>
    <col min="2313" max="2313" width="7.75" style="9" customWidth="1"/>
    <col min="2314" max="2314" width="6.75" style="9" customWidth="1"/>
    <col min="2315" max="2315" width="7.875" style="9" customWidth="1"/>
    <col min="2316" max="2316" width="7.25" style="9" customWidth="1"/>
    <col min="2317" max="2317" width="7.125" style="9" customWidth="1"/>
    <col min="2318" max="2319" width="6.5" style="9" customWidth="1"/>
    <col min="2320" max="2320" width="5.75" style="9" customWidth="1"/>
    <col min="2321" max="2321" width="6.375" style="9" customWidth="1"/>
    <col min="2322" max="2322" width="6" style="9" customWidth="1"/>
    <col min="2323" max="2323" width="7.75" style="9" customWidth="1"/>
    <col min="2324" max="2324" width="7.375" style="9" customWidth="1"/>
    <col min="2325" max="2561" width="9" style="9"/>
    <col min="2562" max="2562" width="7.875" style="9" customWidth="1"/>
    <col min="2563" max="2563" width="7.625" style="9" customWidth="1"/>
    <col min="2564" max="2564" width="7.5" style="9" customWidth="1"/>
    <col min="2565" max="2565" width="7.75" style="9" customWidth="1"/>
    <col min="2566" max="2568" width="7.5" style="9" customWidth="1"/>
    <col min="2569" max="2569" width="7.75" style="9" customWidth="1"/>
    <col min="2570" max="2570" width="6.75" style="9" customWidth="1"/>
    <col min="2571" max="2571" width="7.875" style="9" customWidth="1"/>
    <col min="2572" max="2572" width="7.25" style="9" customWidth="1"/>
    <col min="2573" max="2573" width="7.125" style="9" customWidth="1"/>
    <col min="2574" max="2575" width="6.5" style="9" customWidth="1"/>
    <col min="2576" max="2576" width="5.75" style="9" customWidth="1"/>
    <col min="2577" max="2577" width="6.375" style="9" customWidth="1"/>
    <col min="2578" max="2578" width="6" style="9" customWidth="1"/>
    <col min="2579" max="2579" width="7.75" style="9" customWidth="1"/>
    <col min="2580" max="2580" width="7.375" style="9" customWidth="1"/>
    <col min="2581" max="2817" width="9" style="9"/>
    <col min="2818" max="2818" width="7.875" style="9" customWidth="1"/>
    <col min="2819" max="2819" width="7.625" style="9" customWidth="1"/>
    <col min="2820" max="2820" width="7.5" style="9" customWidth="1"/>
    <col min="2821" max="2821" width="7.75" style="9" customWidth="1"/>
    <col min="2822" max="2824" width="7.5" style="9" customWidth="1"/>
    <col min="2825" max="2825" width="7.75" style="9" customWidth="1"/>
    <col min="2826" max="2826" width="6.75" style="9" customWidth="1"/>
    <col min="2827" max="2827" width="7.875" style="9" customWidth="1"/>
    <col min="2828" max="2828" width="7.25" style="9" customWidth="1"/>
    <col min="2829" max="2829" width="7.125" style="9" customWidth="1"/>
    <col min="2830" max="2831" width="6.5" style="9" customWidth="1"/>
    <col min="2832" max="2832" width="5.75" style="9" customWidth="1"/>
    <col min="2833" max="2833" width="6.375" style="9" customWidth="1"/>
    <col min="2834" max="2834" width="6" style="9" customWidth="1"/>
    <col min="2835" max="2835" width="7.75" style="9" customWidth="1"/>
    <col min="2836" max="2836" width="7.375" style="9" customWidth="1"/>
    <col min="2837" max="3073" width="9" style="9"/>
    <col min="3074" max="3074" width="7.875" style="9" customWidth="1"/>
    <col min="3075" max="3075" width="7.625" style="9" customWidth="1"/>
    <col min="3076" max="3076" width="7.5" style="9" customWidth="1"/>
    <col min="3077" max="3077" width="7.75" style="9" customWidth="1"/>
    <col min="3078" max="3080" width="7.5" style="9" customWidth="1"/>
    <col min="3081" max="3081" width="7.75" style="9" customWidth="1"/>
    <col min="3082" max="3082" width="6.75" style="9" customWidth="1"/>
    <col min="3083" max="3083" width="7.875" style="9" customWidth="1"/>
    <col min="3084" max="3084" width="7.25" style="9" customWidth="1"/>
    <col min="3085" max="3085" width="7.125" style="9" customWidth="1"/>
    <col min="3086" max="3087" width="6.5" style="9" customWidth="1"/>
    <col min="3088" max="3088" width="5.75" style="9" customWidth="1"/>
    <col min="3089" max="3089" width="6.375" style="9" customWidth="1"/>
    <col min="3090" max="3090" width="6" style="9" customWidth="1"/>
    <col min="3091" max="3091" width="7.75" style="9" customWidth="1"/>
    <col min="3092" max="3092" width="7.375" style="9" customWidth="1"/>
    <col min="3093" max="3329" width="9" style="9"/>
    <col min="3330" max="3330" width="7.875" style="9" customWidth="1"/>
    <col min="3331" max="3331" width="7.625" style="9" customWidth="1"/>
    <col min="3332" max="3332" width="7.5" style="9" customWidth="1"/>
    <col min="3333" max="3333" width="7.75" style="9" customWidth="1"/>
    <col min="3334" max="3336" width="7.5" style="9" customWidth="1"/>
    <col min="3337" max="3337" width="7.75" style="9" customWidth="1"/>
    <col min="3338" max="3338" width="6.75" style="9" customWidth="1"/>
    <col min="3339" max="3339" width="7.875" style="9" customWidth="1"/>
    <col min="3340" max="3340" width="7.25" style="9" customWidth="1"/>
    <col min="3341" max="3341" width="7.125" style="9" customWidth="1"/>
    <col min="3342" max="3343" width="6.5" style="9" customWidth="1"/>
    <col min="3344" max="3344" width="5.75" style="9" customWidth="1"/>
    <col min="3345" max="3345" width="6.375" style="9" customWidth="1"/>
    <col min="3346" max="3346" width="6" style="9" customWidth="1"/>
    <col min="3347" max="3347" width="7.75" style="9" customWidth="1"/>
    <col min="3348" max="3348" width="7.375" style="9" customWidth="1"/>
    <col min="3349" max="3585" width="9" style="9"/>
    <col min="3586" max="3586" width="7.875" style="9" customWidth="1"/>
    <col min="3587" max="3587" width="7.625" style="9" customWidth="1"/>
    <col min="3588" max="3588" width="7.5" style="9" customWidth="1"/>
    <col min="3589" max="3589" width="7.75" style="9" customWidth="1"/>
    <col min="3590" max="3592" width="7.5" style="9" customWidth="1"/>
    <col min="3593" max="3593" width="7.75" style="9" customWidth="1"/>
    <col min="3594" max="3594" width="6.75" style="9" customWidth="1"/>
    <col min="3595" max="3595" width="7.875" style="9" customWidth="1"/>
    <col min="3596" max="3596" width="7.25" style="9" customWidth="1"/>
    <col min="3597" max="3597" width="7.125" style="9" customWidth="1"/>
    <col min="3598" max="3599" width="6.5" style="9" customWidth="1"/>
    <col min="3600" max="3600" width="5.75" style="9" customWidth="1"/>
    <col min="3601" max="3601" width="6.375" style="9" customWidth="1"/>
    <col min="3602" max="3602" width="6" style="9" customWidth="1"/>
    <col min="3603" max="3603" width="7.75" style="9" customWidth="1"/>
    <col min="3604" max="3604" width="7.375" style="9" customWidth="1"/>
    <col min="3605" max="3841" width="9" style="9"/>
    <col min="3842" max="3842" width="7.875" style="9" customWidth="1"/>
    <col min="3843" max="3843" width="7.625" style="9" customWidth="1"/>
    <col min="3844" max="3844" width="7.5" style="9" customWidth="1"/>
    <col min="3845" max="3845" width="7.75" style="9" customWidth="1"/>
    <col min="3846" max="3848" width="7.5" style="9" customWidth="1"/>
    <col min="3849" max="3849" width="7.75" style="9" customWidth="1"/>
    <col min="3850" max="3850" width="6.75" style="9" customWidth="1"/>
    <col min="3851" max="3851" width="7.875" style="9" customWidth="1"/>
    <col min="3852" max="3852" width="7.25" style="9" customWidth="1"/>
    <col min="3853" max="3853" width="7.125" style="9" customWidth="1"/>
    <col min="3854" max="3855" width="6.5" style="9" customWidth="1"/>
    <col min="3856" max="3856" width="5.75" style="9" customWidth="1"/>
    <col min="3857" max="3857" width="6.375" style="9" customWidth="1"/>
    <col min="3858" max="3858" width="6" style="9" customWidth="1"/>
    <col min="3859" max="3859" width="7.75" style="9" customWidth="1"/>
    <col min="3860" max="3860" width="7.375" style="9" customWidth="1"/>
    <col min="3861" max="4097" width="9" style="9"/>
    <col min="4098" max="4098" width="7.875" style="9" customWidth="1"/>
    <col min="4099" max="4099" width="7.625" style="9" customWidth="1"/>
    <col min="4100" max="4100" width="7.5" style="9" customWidth="1"/>
    <col min="4101" max="4101" width="7.75" style="9" customWidth="1"/>
    <col min="4102" max="4104" width="7.5" style="9" customWidth="1"/>
    <col min="4105" max="4105" width="7.75" style="9" customWidth="1"/>
    <col min="4106" max="4106" width="6.75" style="9" customWidth="1"/>
    <col min="4107" max="4107" width="7.875" style="9" customWidth="1"/>
    <col min="4108" max="4108" width="7.25" style="9" customWidth="1"/>
    <col min="4109" max="4109" width="7.125" style="9" customWidth="1"/>
    <col min="4110" max="4111" width="6.5" style="9" customWidth="1"/>
    <col min="4112" max="4112" width="5.75" style="9" customWidth="1"/>
    <col min="4113" max="4113" width="6.375" style="9" customWidth="1"/>
    <col min="4114" max="4114" width="6" style="9" customWidth="1"/>
    <col min="4115" max="4115" width="7.75" style="9" customWidth="1"/>
    <col min="4116" max="4116" width="7.375" style="9" customWidth="1"/>
    <col min="4117" max="4353" width="9" style="9"/>
    <col min="4354" max="4354" width="7.875" style="9" customWidth="1"/>
    <col min="4355" max="4355" width="7.625" style="9" customWidth="1"/>
    <col min="4356" max="4356" width="7.5" style="9" customWidth="1"/>
    <col min="4357" max="4357" width="7.75" style="9" customWidth="1"/>
    <col min="4358" max="4360" width="7.5" style="9" customWidth="1"/>
    <col min="4361" max="4361" width="7.75" style="9" customWidth="1"/>
    <col min="4362" max="4362" width="6.75" style="9" customWidth="1"/>
    <col min="4363" max="4363" width="7.875" style="9" customWidth="1"/>
    <col min="4364" max="4364" width="7.25" style="9" customWidth="1"/>
    <col min="4365" max="4365" width="7.125" style="9" customWidth="1"/>
    <col min="4366" max="4367" width="6.5" style="9" customWidth="1"/>
    <col min="4368" max="4368" width="5.75" style="9" customWidth="1"/>
    <col min="4369" max="4369" width="6.375" style="9" customWidth="1"/>
    <col min="4370" max="4370" width="6" style="9" customWidth="1"/>
    <col min="4371" max="4371" width="7.75" style="9" customWidth="1"/>
    <col min="4372" max="4372" width="7.375" style="9" customWidth="1"/>
    <col min="4373" max="4609" width="9" style="9"/>
    <col min="4610" max="4610" width="7.875" style="9" customWidth="1"/>
    <col min="4611" max="4611" width="7.625" style="9" customWidth="1"/>
    <col min="4612" max="4612" width="7.5" style="9" customWidth="1"/>
    <col min="4613" max="4613" width="7.75" style="9" customWidth="1"/>
    <col min="4614" max="4616" width="7.5" style="9" customWidth="1"/>
    <col min="4617" max="4617" width="7.75" style="9" customWidth="1"/>
    <col min="4618" max="4618" width="6.75" style="9" customWidth="1"/>
    <col min="4619" max="4619" width="7.875" style="9" customWidth="1"/>
    <col min="4620" max="4620" width="7.25" style="9" customWidth="1"/>
    <col min="4621" max="4621" width="7.125" style="9" customWidth="1"/>
    <col min="4622" max="4623" width="6.5" style="9" customWidth="1"/>
    <col min="4624" max="4624" width="5.75" style="9" customWidth="1"/>
    <col min="4625" max="4625" width="6.375" style="9" customWidth="1"/>
    <col min="4626" max="4626" width="6" style="9" customWidth="1"/>
    <col min="4627" max="4627" width="7.75" style="9" customWidth="1"/>
    <col min="4628" max="4628" width="7.375" style="9" customWidth="1"/>
    <col min="4629" max="4865" width="9" style="9"/>
    <col min="4866" max="4866" width="7.875" style="9" customWidth="1"/>
    <col min="4867" max="4867" width="7.625" style="9" customWidth="1"/>
    <col min="4868" max="4868" width="7.5" style="9" customWidth="1"/>
    <col min="4869" max="4869" width="7.75" style="9" customWidth="1"/>
    <col min="4870" max="4872" width="7.5" style="9" customWidth="1"/>
    <col min="4873" max="4873" width="7.75" style="9" customWidth="1"/>
    <col min="4874" max="4874" width="6.75" style="9" customWidth="1"/>
    <col min="4875" max="4875" width="7.875" style="9" customWidth="1"/>
    <col min="4876" max="4876" width="7.25" style="9" customWidth="1"/>
    <col min="4877" max="4877" width="7.125" style="9" customWidth="1"/>
    <col min="4878" max="4879" width="6.5" style="9" customWidth="1"/>
    <col min="4880" max="4880" width="5.75" style="9" customWidth="1"/>
    <col min="4881" max="4881" width="6.375" style="9" customWidth="1"/>
    <col min="4882" max="4882" width="6" style="9" customWidth="1"/>
    <col min="4883" max="4883" width="7.75" style="9" customWidth="1"/>
    <col min="4884" max="4884" width="7.375" style="9" customWidth="1"/>
    <col min="4885" max="5121" width="9" style="9"/>
    <col min="5122" max="5122" width="7.875" style="9" customWidth="1"/>
    <col min="5123" max="5123" width="7.625" style="9" customWidth="1"/>
    <col min="5124" max="5124" width="7.5" style="9" customWidth="1"/>
    <col min="5125" max="5125" width="7.75" style="9" customWidth="1"/>
    <col min="5126" max="5128" width="7.5" style="9" customWidth="1"/>
    <col min="5129" max="5129" width="7.75" style="9" customWidth="1"/>
    <col min="5130" max="5130" width="6.75" style="9" customWidth="1"/>
    <col min="5131" max="5131" width="7.875" style="9" customWidth="1"/>
    <col min="5132" max="5132" width="7.25" style="9" customWidth="1"/>
    <col min="5133" max="5133" width="7.125" style="9" customWidth="1"/>
    <col min="5134" max="5135" width="6.5" style="9" customWidth="1"/>
    <col min="5136" max="5136" width="5.75" style="9" customWidth="1"/>
    <col min="5137" max="5137" width="6.375" style="9" customWidth="1"/>
    <col min="5138" max="5138" width="6" style="9" customWidth="1"/>
    <col min="5139" max="5139" width="7.75" style="9" customWidth="1"/>
    <col min="5140" max="5140" width="7.375" style="9" customWidth="1"/>
    <col min="5141" max="5377" width="9" style="9"/>
    <col min="5378" max="5378" width="7.875" style="9" customWidth="1"/>
    <col min="5379" max="5379" width="7.625" style="9" customWidth="1"/>
    <col min="5380" max="5380" width="7.5" style="9" customWidth="1"/>
    <col min="5381" max="5381" width="7.75" style="9" customWidth="1"/>
    <col min="5382" max="5384" width="7.5" style="9" customWidth="1"/>
    <col min="5385" max="5385" width="7.75" style="9" customWidth="1"/>
    <col min="5386" max="5386" width="6.75" style="9" customWidth="1"/>
    <col min="5387" max="5387" width="7.875" style="9" customWidth="1"/>
    <col min="5388" max="5388" width="7.25" style="9" customWidth="1"/>
    <col min="5389" max="5389" width="7.125" style="9" customWidth="1"/>
    <col min="5390" max="5391" width="6.5" style="9" customWidth="1"/>
    <col min="5392" max="5392" width="5.75" style="9" customWidth="1"/>
    <col min="5393" max="5393" width="6.375" style="9" customWidth="1"/>
    <col min="5394" max="5394" width="6" style="9" customWidth="1"/>
    <col min="5395" max="5395" width="7.75" style="9" customWidth="1"/>
    <col min="5396" max="5396" width="7.375" style="9" customWidth="1"/>
    <col min="5397" max="5633" width="9" style="9"/>
    <col min="5634" max="5634" width="7.875" style="9" customWidth="1"/>
    <col min="5635" max="5635" width="7.625" style="9" customWidth="1"/>
    <col min="5636" max="5636" width="7.5" style="9" customWidth="1"/>
    <col min="5637" max="5637" width="7.75" style="9" customWidth="1"/>
    <col min="5638" max="5640" width="7.5" style="9" customWidth="1"/>
    <col min="5641" max="5641" width="7.75" style="9" customWidth="1"/>
    <col min="5642" max="5642" width="6.75" style="9" customWidth="1"/>
    <col min="5643" max="5643" width="7.875" style="9" customWidth="1"/>
    <col min="5644" max="5644" width="7.25" style="9" customWidth="1"/>
    <col min="5645" max="5645" width="7.125" style="9" customWidth="1"/>
    <col min="5646" max="5647" width="6.5" style="9" customWidth="1"/>
    <col min="5648" max="5648" width="5.75" style="9" customWidth="1"/>
    <col min="5649" max="5649" width="6.375" style="9" customWidth="1"/>
    <col min="5650" max="5650" width="6" style="9" customWidth="1"/>
    <col min="5651" max="5651" width="7.75" style="9" customWidth="1"/>
    <col min="5652" max="5652" width="7.375" style="9" customWidth="1"/>
    <col min="5653" max="5889" width="9" style="9"/>
    <col min="5890" max="5890" width="7.875" style="9" customWidth="1"/>
    <col min="5891" max="5891" width="7.625" style="9" customWidth="1"/>
    <col min="5892" max="5892" width="7.5" style="9" customWidth="1"/>
    <col min="5893" max="5893" width="7.75" style="9" customWidth="1"/>
    <col min="5894" max="5896" width="7.5" style="9" customWidth="1"/>
    <col min="5897" max="5897" width="7.75" style="9" customWidth="1"/>
    <col min="5898" max="5898" width="6.75" style="9" customWidth="1"/>
    <col min="5899" max="5899" width="7.875" style="9" customWidth="1"/>
    <col min="5900" max="5900" width="7.25" style="9" customWidth="1"/>
    <col min="5901" max="5901" width="7.125" style="9" customWidth="1"/>
    <col min="5902" max="5903" width="6.5" style="9" customWidth="1"/>
    <col min="5904" max="5904" width="5.75" style="9" customWidth="1"/>
    <col min="5905" max="5905" width="6.375" style="9" customWidth="1"/>
    <col min="5906" max="5906" width="6" style="9" customWidth="1"/>
    <col min="5907" max="5907" width="7.75" style="9" customWidth="1"/>
    <col min="5908" max="5908" width="7.375" style="9" customWidth="1"/>
    <col min="5909" max="6145" width="9" style="9"/>
    <col min="6146" max="6146" width="7.875" style="9" customWidth="1"/>
    <col min="6147" max="6147" width="7.625" style="9" customWidth="1"/>
    <col min="6148" max="6148" width="7.5" style="9" customWidth="1"/>
    <col min="6149" max="6149" width="7.75" style="9" customWidth="1"/>
    <col min="6150" max="6152" width="7.5" style="9" customWidth="1"/>
    <col min="6153" max="6153" width="7.75" style="9" customWidth="1"/>
    <col min="6154" max="6154" width="6.75" style="9" customWidth="1"/>
    <col min="6155" max="6155" width="7.875" style="9" customWidth="1"/>
    <col min="6156" max="6156" width="7.25" style="9" customWidth="1"/>
    <col min="6157" max="6157" width="7.125" style="9" customWidth="1"/>
    <col min="6158" max="6159" width="6.5" style="9" customWidth="1"/>
    <col min="6160" max="6160" width="5.75" style="9" customWidth="1"/>
    <col min="6161" max="6161" width="6.375" style="9" customWidth="1"/>
    <col min="6162" max="6162" width="6" style="9" customWidth="1"/>
    <col min="6163" max="6163" width="7.75" style="9" customWidth="1"/>
    <col min="6164" max="6164" width="7.375" style="9" customWidth="1"/>
    <col min="6165" max="6401" width="9" style="9"/>
    <col min="6402" max="6402" width="7.875" style="9" customWidth="1"/>
    <col min="6403" max="6403" width="7.625" style="9" customWidth="1"/>
    <col min="6404" max="6404" width="7.5" style="9" customWidth="1"/>
    <col min="6405" max="6405" width="7.75" style="9" customWidth="1"/>
    <col min="6406" max="6408" width="7.5" style="9" customWidth="1"/>
    <col min="6409" max="6409" width="7.75" style="9" customWidth="1"/>
    <col min="6410" max="6410" width="6.75" style="9" customWidth="1"/>
    <col min="6411" max="6411" width="7.875" style="9" customWidth="1"/>
    <col min="6412" max="6412" width="7.25" style="9" customWidth="1"/>
    <col min="6413" max="6413" width="7.125" style="9" customWidth="1"/>
    <col min="6414" max="6415" width="6.5" style="9" customWidth="1"/>
    <col min="6416" max="6416" width="5.75" style="9" customWidth="1"/>
    <col min="6417" max="6417" width="6.375" style="9" customWidth="1"/>
    <col min="6418" max="6418" width="6" style="9" customWidth="1"/>
    <col min="6419" max="6419" width="7.75" style="9" customWidth="1"/>
    <col min="6420" max="6420" width="7.375" style="9" customWidth="1"/>
    <col min="6421" max="6657" width="9" style="9"/>
    <col min="6658" max="6658" width="7.875" style="9" customWidth="1"/>
    <col min="6659" max="6659" width="7.625" style="9" customWidth="1"/>
    <col min="6660" max="6660" width="7.5" style="9" customWidth="1"/>
    <col min="6661" max="6661" width="7.75" style="9" customWidth="1"/>
    <col min="6662" max="6664" width="7.5" style="9" customWidth="1"/>
    <col min="6665" max="6665" width="7.75" style="9" customWidth="1"/>
    <col min="6666" max="6666" width="6.75" style="9" customWidth="1"/>
    <col min="6667" max="6667" width="7.875" style="9" customWidth="1"/>
    <col min="6668" max="6668" width="7.25" style="9" customWidth="1"/>
    <col min="6669" max="6669" width="7.125" style="9" customWidth="1"/>
    <col min="6670" max="6671" width="6.5" style="9" customWidth="1"/>
    <col min="6672" max="6672" width="5.75" style="9" customWidth="1"/>
    <col min="6673" max="6673" width="6.375" style="9" customWidth="1"/>
    <col min="6674" max="6674" width="6" style="9" customWidth="1"/>
    <col min="6675" max="6675" width="7.75" style="9" customWidth="1"/>
    <col min="6676" max="6676" width="7.375" style="9" customWidth="1"/>
    <col min="6677" max="6913" width="9" style="9"/>
    <col min="6914" max="6914" width="7.875" style="9" customWidth="1"/>
    <col min="6915" max="6915" width="7.625" style="9" customWidth="1"/>
    <col min="6916" max="6916" width="7.5" style="9" customWidth="1"/>
    <col min="6917" max="6917" width="7.75" style="9" customWidth="1"/>
    <col min="6918" max="6920" width="7.5" style="9" customWidth="1"/>
    <col min="6921" max="6921" width="7.75" style="9" customWidth="1"/>
    <col min="6922" max="6922" width="6.75" style="9" customWidth="1"/>
    <col min="6923" max="6923" width="7.875" style="9" customWidth="1"/>
    <col min="6924" max="6924" width="7.25" style="9" customWidth="1"/>
    <col min="6925" max="6925" width="7.125" style="9" customWidth="1"/>
    <col min="6926" max="6927" width="6.5" style="9" customWidth="1"/>
    <col min="6928" max="6928" width="5.75" style="9" customWidth="1"/>
    <col min="6929" max="6929" width="6.375" style="9" customWidth="1"/>
    <col min="6930" max="6930" width="6" style="9" customWidth="1"/>
    <col min="6931" max="6931" width="7.75" style="9" customWidth="1"/>
    <col min="6932" max="6932" width="7.375" style="9" customWidth="1"/>
    <col min="6933" max="7169" width="9" style="9"/>
    <col min="7170" max="7170" width="7.875" style="9" customWidth="1"/>
    <col min="7171" max="7171" width="7.625" style="9" customWidth="1"/>
    <col min="7172" max="7172" width="7.5" style="9" customWidth="1"/>
    <col min="7173" max="7173" width="7.75" style="9" customWidth="1"/>
    <col min="7174" max="7176" width="7.5" style="9" customWidth="1"/>
    <col min="7177" max="7177" width="7.75" style="9" customWidth="1"/>
    <col min="7178" max="7178" width="6.75" style="9" customWidth="1"/>
    <col min="7179" max="7179" width="7.875" style="9" customWidth="1"/>
    <col min="7180" max="7180" width="7.25" style="9" customWidth="1"/>
    <col min="7181" max="7181" width="7.125" style="9" customWidth="1"/>
    <col min="7182" max="7183" width="6.5" style="9" customWidth="1"/>
    <col min="7184" max="7184" width="5.75" style="9" customWidth="1"/>
    <col min="7185" max="7185" width="6.375" style="9" customWidth="1"/>
    <col min="7186" max="7186" width="6" style="9" customWidth="1"/>
    <col min="7187" max="7187" width="7.75" style="9" customWidth="1"/>
    <col min="7188" max="7188" width="7.375" style="9" customWidth="1"/>
    <col min="7189" max="7425" width="9" style="9"/>
    <col min="7426" max="7426" width="7.875" style="9" customWidth="1"/>
    <col min="7427" max="7427" width="7.625" style="9" customWidth="1"/>
    <col min="7428" max="7428" width="7.5" style="9" customWidth="1"/>
    <col min="7429" max="7429" width="7.75" style="9" customWidth="1"/>
    <col min="7430" max="7432" width="7.5" style="9" customWidth="1"/>
    <col min="7433" max="7433" width="7.75" style="9" customWidth="1"/>
    <col min="7434" max="7434" width="6.75" style="9" customWidth="1"/>
    <col min="7435" max="7435" width="7.875" style="9" customWidth="1"/>
    <col min="7436" max="7436" width="7.25" style="9" customWidth="1"/>
    <col min="7437" max="7437" width="7.125" style="9" customWidth="1"/>
    <col min="7438" max="7439" width="6.5" style="9" customWidth="1"/>
    <col min="7440" max="7440" width="5.75" style="9" customWidth="1"/>
    <col min="7441" max="7441" width="6.375" style="9" customWidth="1"/>
    <col min="7442" max="7442" width="6" style="9" customWidth="1"/>
    <col min="7443" max="7443" width="7.75" style="9" customWidth="1"/>
    <col min="7444" max="7444" width="7.375" style="9" customWidth="1"/>
    <col min="7445" max="7681" width="9" style="9"/>
    <col min="7682" max="7682" width="7.875" style="9" customWidth="1"/>
    <col min="7683" max="7683" width="7.625" style="9" customWidth="1"/>
    <col min="7684" max="7684" width="7.5" style="9" customWidth="1"/>
    <col min="7685" max="7685" width="7.75" style="9" customWidth="1"/>
    <col min="7686" max="7688" width="7.5" style="9" customWidth="1"/>
    <col min="7689" max="7689" width="7.75" style="9" customWidth="1"/>
    <col min="7690" max="7690" width="6.75" style="9" customWidth="1"/>
    <col min="7691" max="7691" width="7.875" style="9" customWidth="1"/>
    <col min="7692" max="7692" width="7.25" style="9" customWidth="1"/>
    <col min="7693" max="7693" width="7.125" style="9" customWidth="1"/>
    <col min="7694" max="7695" width="6.5" style="9" customWidth="1"/>
    <col min="7696" max="7696" width="5.75" style="9" customWidth="1"/>
    <col min="7697" max="7697" width="6.375" style="9" customWidth="1"/>
    <col min="7698" max="7698" width="6" style="9" customWidth="1"/>
    <col min="7699" max="7699" width="7.75" style="9" customWidth="1"/>
    <col min="7700" max="7700" width="7.375" style="9" customWidth="1"/>
    <col min="7701" max="7937" width="9" style="9"/>
    <col min="7938" max="7938" width="7.875" style="9" customWidth="1"/>
    <col min="7939" max="7939" width="7.625" style="9" customWidth="1"/>
    <col min="7940" max="7940" width="7.5" style="9" customWidth="1"/>
    <col min="7941" max="7941" width="7.75" style="9" customWidth="1"/>
    <col min="7942" max="7944" width="7.5" style="9" customWidth="1"/>
    <col min="7945" max="7945" width="7.75" style="9" customWidth="1"/>
    <col min="7946" max="7946" width="6.75" style="9" customWidth="1"/>
    <col min="7947" max="7947" width="7.875" style="9" customWidth="1"/>
    <col min="7948" max="7948" width="7.25" style="9" customWidth="1"/>
    <col min="7949" max="7949" width="7.125" style="9" customWidth="1"/>
    <col min="7950" max="7951" width="6.5" style="9" customWidth="1"/>
    <col min="7952" max="7952" width="5.75" style="9" customWidth="1"/>
    <col min="7953" max="7953" width="6.375" style="9" customWidth="1"/>
    <col min="7954" max="7954" width="6" style="9" customWidth="1"/>
    <col min="7955" max="7955" width="7.75" style="9" customWidth="1"/>
    <col min="7956" max="7956" width="7.375" style="9" customWidth="1"/>
    <col min="7957" max="8193" width="9" style="9"/>
    <col min="8194" max="8194" width="7.875" style="9" customWidth="1"/>
    <col min="8195" max="8195" width="7.625" style="9" customWidth="1"/>
    <col min="8196" max="8196" width="7.5" style="9" customWidth="1"/>
    <col min="8197" max="8197" width="7.75" style="9" customWidth="1"/>
    <col min="8198" max="8200" width="7.5" style="9" customWidth="1"/>
    <col min="8201" max="8201" width="7.75" style="9" customWidth="1"/>
    <col min="8202" max="8202" width="6.75" style="9" customWidth="1"/>
    <col min="8203" max="8203" width="7.875" style="9" customWidth="1"/>
    <col min="8204" max="8204" width="7.25" style="9" customWidth="1"/>
    <col min="8205" max="8205" width="7.125" style="9" customWidth="1"/>
    <col min="8206" max="8207" width="6.5" style="9" customWidth="1"/>
    <col min="8208" max="8208" width="5.75" style="9" customWidth="1"/>
    <col min="8209" max="8209" width="6.375" style="9" customWidth="1"/>
    <col min="8210" max="8210" width="6" style="9" customWidth="1"/>
    <col min="8211" max="8211" width="7.75" style="9" customWidth="1"/>
    <col min="8212" max="8212" width="7.375" style="9" customWidth="1"/>
    <col min="8213" max="8449" width="9" style="9"/>
    <col min="8450" max="8450" width="7.875" style="9" customWidth="1"/>
    <col min="8451" max="8451" width="7.625" style="9" customWidth="1"/>
    <col min="8452" max="8452" width="7.5" style="9" customWidth="1"/>
    <col min="8453" max="8453" width="7.75" style="9" customWidth="1"/>
    <col min="8454" max="8456" width="7.5" style="9" customWidth="1"/>
    <col min="8457" max="8457" width="7.75" style="9" customWidth="1"/>
    <col min="8458" max="8458" width="6.75" style="9" customWidth="1"/>
    <col min="8459" max="8459" width="7.875" style="9" customWidth="1"/>
    <col min="8460" max="8460" width="7.25" style="9" customWidth="1"/>
    <col min="8461" max="8461" width="7.125" style="9" customWidth="1"/>
    <col min="8462" max="8463" width="6.5" style="9" customWidth="1"/>
    <col min="8464" max="8464" width="5.75" style="9" customWidth="1"/>
    <col min="8465" max="8465" width="6.375" style="9" customWidth="1"/>
    <col min="8466" max="8466" width="6" style="9" customWidth="1"/>
    <col min="8467" max="8467" width="7.75" style="9" customWidth="1"/>
    <col min="8468" max="8468" width="7.375" style="9" customWidth="1"/>
    <col min="8469" max="8705" width="9" style="9"/>
    <col min="8706" max="8706" width="7.875" style="9" customWidth="1"/>
    <col min="8707" max="8707" width="7.625" style="9" customWidth="1"/>
    <col min="8708" max="8708" width="7.5" style="9" customWidth="1"/>
    <col min="8709" max="8709" width="7.75" style="9" customWidth="1"/>
    <col min="8710" max="8712" width="7.5" style="9" customWidth="1"/>
    <col min="8713" max="8713" width="7.75" style="9" customWidth="1"/>
    <col min="8714" max="8714" width="6.75" style="9" customWidth="1"/>
    <col min="8715" max="8715" width="7.875" style="9" customWidth="1"/>
    <col min="8716" max="8716" width="7.25" style="9" customWidth="1"/>
    <col min="8717" max="8717" width="7.125" style="9" customWidth="1"/>
    <col min="8718" max="8719" width="6.5" style="9" customWidth="1"/>
    <col min="8720" max="8720" width="5.75" style="9" customWidth="1"/>
    <col min="8721" max="8721" width="6.375" style="9" customWidth="1"/>
    <col min="8722" max="8722" width="6" style="9" customWidth="1"/>
    <col min="8723" max="8723" width="7.75" style="9" customWidth="1"/>
    <col min="8724" max="8724" width="7.375" style="9" customWidth="1"/>
    <col min="8725" max="8961" width="9" style="9"/>
    <col min="8962" max="8962" width="7.875" style="9" customWidth="1"/>
    <col min="8963" max="8963" width="7.625" style="9" customWidth="1"/>
    <col min="8964" max="8964" width="7.5" style="9" customWidth="1"/>
    <col min="8965" max="8965" width="7.75" style="9" customWidth="1"/>
    <col min="8966" max="8968" width="7.5" style="9" customWidth="1"/>
    <col min="8969" max="8969" width="7.75" style="9" customWidth="1"/>
    <col min="8970" max="8970" width="6.75" style="9" customWidth="1"/>
    <col min="8971" max="8971" width="7.875" style="9" customWidth="1"/>
    <col min="8972" max="8972" width="7.25" style="9" customWidth="1"/>
    <col min="8973" max="8973" width="7.125" style="9" customWidth="1"/>
    <col min="8974" max="8975" width="6.5" style="9" customWidth="1"/>
    <col min="8976" max="8976" width="5.75" style="9" customWidth="1"/>
    <col min="8977" max="8977" width="6.375" style="9" customWidth="1"/>
    <col min="8978" max="8978" width="6" style="9" customWidth="1"/>
    <col min="8979" max="8979" width="7.75" style="9" customWidth="1"/>
    <col min="8980" max="8980" width="7.375" style="9" customWidth="1"/>
    <col min="8981" max="9217" width="9" style="9"/>
    <col min="9218" max="9218" width="7.875" style="9" customWidth="1"/>
    <col min="9219" max="9219" width="7.625" style="9" customWidth="1"/>
    <col min="9220" max="9220" width="7.5" style="9" customWidth="1"/>
    <col min="9221" max="9221" width="7.75" style="9" customWidth="1"/>
    <col min="9222" max="9224" width="7.5" style="9" customWidth="1"/>
    <col min="9225" max="9225" width="7.75" style="9" customWidth="1"/>
    <col min="9226" max="9226" width="6.75" style="9" customWidth="1"/>
    <col min="9227" max="9227" width="7.875" style="9" customWidth="1"/>
    <col min="9228" max="9228" width="7.25" style="9" customWidth="1"/>
    <col min="9229" max="9229" width="7.125" style="9" customWidth="1"/>
    <col min="9230" max="9231" width="6.5" style="9" customWidth="1"/>
    <col min="9232" max="9232" width="5.75" style="9" customWidth="1"/>
    <col min="9233" max="9233" width="6.375" style="9" customWidth="1"/>
    <col min="9234" max="9234" width="6" style="9" customWidth="1"/>
    <col min="9235" max="9235" width="7.75" style="9" customWidth="1"/>
    <col min="9236" max="9236" width="7.375" style="9" customWidth="1"/>
    <col min="9237" max="9473" width="9" style="9"/>
    <col min="9474" max="9474" width="7.875" style="9" customWidth="1"/>
    <col min="9475" max="9475" width="7.625" style="9" customWidth="1"/>
    <col min="9476" max="9476" width="7.5" style="9" customWidth="1"/>
    <col min="9477" max="9477" width="7.75" style="9" customWidth="1"/>
    <col min="9478" max="9480" width="7.5" style="9" customWidth="1"/>
    <col min="9481" max="9481" width="7.75" style="9" customWidth="1"/>
    <col min="9482" max="9482" width="6.75" style="9" customWidth="1"/>
    <col min="9483" max="9483" width="7.875" style="9" customWidth="1"/>
    <col min="9484" max="9484" width="7.25" style="9" customWidth="1"/>
    <col min="9485" max="9485" width="7.125" style="9" customWidth="1"/>
    <col min="9486" max="9487" width="6.5" style="9" customWidth="1"/>
    <col min="9488" max="9488" width="5.75" style="9" customWidth="1"/>
    <col min="9489" max="9489" width="6.375" style="9" customWidth="1"/>
    <col min="9490" max="9490" width="6" style="9" customWidth="1"/>
    <col min="9491" max="9491" width="7.75" style="9" customWidth="1"/>
    <col min="9492" max="9492" width="7.375" style="9" customWidth="1"/>
    <col min="9493" max="9729" width="9" style="9"/>
    <col min="9730" max="9730" width="7.875" style="9" customWidth="1"/>
    <col min="9731" max="9731" width="7.625" style="9" customWidth="1"/>
    <col min="9732" max="9732" width="7.5" style="9" customWidth="1"/>
    <col min="9733" max="9733" width="7.75" style="9" customWidth="1"/>
    <col min="9734" max="9736" width="7.5" style="9" customWidth="1"/>
    <col min="9737" max="9737" width="7.75" style="9" customWidth="1"/>
    <col min="9738" max="9738" width="6.75" style="9" customWidth="1"/>
    <col min="9739" max="9739" width="7.875" style="9" customWidth="1"/>
    <col min="9740" max="9740" width="7.25" style="9" customWidth="1"/>
    <col min="9741" max="9741" width="7.125" style="9" customWidth="1"/>
    <col min="9742" max="9743" width="6.5" style="9" customWidth="1"/>
    <col min="9744" max="9744" width="5.75" style="9" customWidth="1"/>
    <col min="9745" max="9745" width="6.375" style="9" customWidth="1"/>
    <col min="9746" max="9746" width="6" style="9" customWidth="1"/>
    <col min="9747" max="9747" width="7.75" style="9" customWidth="1"/>
    <col min="9748" max="9748" width="7.375" style="9" customWidth="1"/>
    <col min="9749" max="9985" width="9" style="9"/>
    <col min="9986" max="9986" width="7.875" style="9" customWidth="1"/>
    <col min="9987" max="9987" width="7.625" style="9" customWidth="1"/>
    <col min="9988" max="9988" width="7.5" style="9" customWidth="1"/>
    <col min="9989" max="9989" width="7.75" style="9" customWidth="1"/>
    <col min="9990" max="9992" width="7.5" style="9" customWidth="1"/>
    <col min="9993" max="9993" width="7.75" style="9" customWidth="1"/>
    <col min="9994" max="9994" width="6.75" style="9" customWidth="1"/>
    <col min="9995" max="9995" width="7.875" style="9" customWidth="1"/>
    <col min="9996" max="9996" width="7.25" style="9" customWidth="1"/>
    <col min="9997" max="9997" width="7.125" style="9" customWidth="1"/>
    <col min="9998" max="9999" width="6.5" style="9" customWidth="1"/>
    <col min="10000" max="10000" width="5.75" style="9" customWidth="1"/>
    <col min="10001" max="10001" width="6.375" style="9" customWidth="1"/>
    <col min="10002" max="10002" width="6" style="9" customWidth="1"/>
    <col min="10003" max="10003" width="7.75" style="9" customWidth="1"/>
    <col min="10004" max="10004" width="7.375" style="9" customWidth="1"/>
    <col min="10005" max="10241" width="9" style="9"/>
    <col min="10242" max="10242" width="7.875" style="9" customWidth="1"/>
    <col min="10243" max="10243" width="7.625" style="9" customWidth="1"/>
    <col min="10244" max="10244" width="7.5" style="9" customWidth="1"/>
    <col min="10245" max="10245" width="7.75" style="9" customWidth="1"/>
    <col min="10246" max="10248" width="7.5" style="9" customWidth="1"/>
    <col min="10249" max="10249" width="7.75" style="9" customWidth="1"/>
    <col min="10250" max="10250" width="6.75" style="9" customWidth="1"/>
    <col min="10251" max="10251" width="7.875" style="9" customWidth="1"/>
    <col min="10252" max="10252" width="7.25" style="9" customWidth="1"/>
    <col min="10253" max="10253" width="7.125" style="9" customWidth="1"/>
    <col min="10254" max="10255" width="6.5" style="9" customWidth="1"/>
    <col min="10256" max="10256" width="5.75" style="9" customWidth="1"/>
    <col min="10257" max="10257" width="6.375" style="9" customWidth="1"/>
    <col min="10258" max="10258" width="6" style="9" customWidth="1"/>
    <col min="10259" max="10259" width="7.75" style="9" customWidth="1"/>
    <col min="10260" max="10260" width="7.375" style="9" customWidth="1"/>
    <col min="10261" max="10497" width="9" style="9"/>
    <col min="10498" max="10498" width="7.875" style="9" customWidth="1"/>
    <col min="10499" max="10499" width="7.625" style="9" customWidth="1"/>
    <col min="10500" max="10500" width="7.5" style="9" customWidth="1"/>
    <col min="10501" max="10501" width="7.75" style="9" customWidth="1"/>
    <col min="10502" max="10504" width="7.5" style="9" customWidth="1"/>
    <col min="10505" max="10505" width="7.75" style="9" customWidth="1"/>
    <col min="10506" max="10506" width="6.75" style="9" customWidth="1"/>
    <col min="10507" max="10507" width="7.875" style="9" customWidth="1"/>
    <col min="10508" max="10508" width="7.25" style="9" customWidth="1"/>
    <col min="10509" max="10509" width="7.125" style="9" customWidth="1"/>
    <col min="10510" max="10511" width="6.5" style="9" customWidth="1"/>
    <col min="10512" max="10512" width="5.75" style="9" customWidth="1"/>
    <col min="10513" max="10513" width="6.375" style="9" customWidth="1"/>
    <col min="10514" max="10514" width="6" style="9" customWidth="1"/>
    <col min="10515" max="10515" width="7.75" style="9" customWidth="1"/>
    <col min="10516" max="10516" width="7.375" style="9" customWidth="1"/>
    <col min="10517" max="10753" width="9" style="9"/>
    <col min="10754" max="10754" width="7.875" style="9" customWidth="1"/>
    <col min="10755" max="10755" width="7.625" style="9" customWidth="1"/>
    <col min="10756" max="10756" width="7.5" style="9" customWidth="1"/>
    <col min="10757" max="10757" width="7.75" style="9" customWidth="1"/>
    <col min="10758" max="10760" width="7.5" style="9" customWidth="1"/>
    <col min="10761" max="10761" width="7.75" style="9" customWidth="1"/>
    <col min="10762" max="10762" width="6.75" style="9" customWidth="1"/>
    <col min="10763" max="10763" width="7.875" style="9" customWidth="1"/>
    <col min="10764" max="10764" width="7.25" style="9" customWidth="1"/>
    <col min="10765" max="10765" width="7.125" style="9" customWidth="1"/>
    <col min="10766" max="10767" width="6.5" style="9" customWidth="1"/>
    <col min="10768" max="10768" width="5.75" style="9" customWidth="1"/>
    <col min="10769" max="10769" width="6.375" style="9" customWidth="1"/>
    <col min="10770" max="10770" width="6" style="9" customWidth="1"/>
    <col min="10771" max="10771" width="7.75" style="9" customWidth="1"/>
    <col min="10772" max="10772" width="7.375" style="9" customWidth="1"/>
    <col min="10773" max="11009" width="9" style="9"/>
    <col min="11010" max="11010" width="7.875" style="9" customWidth="1"/>
    <col min="11011" max="11011" width="7.625" style="9" customWidth="1"/>
    <col min="11012" max="11012" width="7.5" style="9" customWidth="1"/>
    <col min="11013" max="11013" width="7.75" style="9" customWidth="1"/>
    <col min="11014" max="11016" width="7.5" style="9" customWidth="1"/>
    <col min="11017" max="11017" width="7.75" style="9" customWidth="1"/>
    <col min="11018" max="11018" width="6.75" style="9" customWidth="1"/>
    <col min="11019" max="11019" width="7.875" style="9" customWidth="1"/>
    <col min="11020" max="11020" width="7.25" style="9" customWidth="1"/>
    <col min="11021" max="11021" width="7.125" style="9" customWidth="1"/>
    <col min="11022" max="11023" width="6.5" style="9" customWidth="1"/>
    <col min="11024" max="11024" width="5.75" style="9" customWidth="1"/>
    <col min="11025" max="11025" width="6.375" style="9" customWidth="1"/>
    <col min="11026" max="11026" width="6" style="9" customWidth="1"/>
    <col min="11027" max="11027" width="7.75" style="9" customWidth="1"/>
    <col min="11028" max="11028" width="7.375" style="9" customWidth="1"/>
    <col min="11029" max="11265" width="9" style="9"/>
    <col min="11266" max="11266" width="7.875" style="9" customWidth="1"/>
    <col min="11267" max="11267" width="7.625" style="9" customWidth="1"/>
    <col min="11268" max="11268" width="7.5" style="9" customWidth="1"/>
    <col min="11269" max="11269" width="7.75" style="9" customWidth="1"/>
    <col min="11270" max="11272" width="7.5" style="9" customWidth="1"/>
    <col min="11273" max="11273" width="7.75" style="9" customWidth="1"/>
    <col min="11274" max="11274" width="6.75" style="9" customWidth="1"/>
    <col min="11275" max="11275" width="7.875" style="9" customWidth="1"/>
    <col min="11276" max="11276" width="7.25" style="9" customWidth="1"/>
    <col min="11277" max="11277" width="7.125" style="9" customWidth="1"/>
    <col min="11278" max="11279" width="6.5" style="9" customWidth="1"/>
    <col min="11280" max="11280" width="5.75" style="9" customWidth="1"/>
    <col min="11281" max="11281" width="6.375" style="9" customWidth="1"/>
    <col min="11282" max="11282" width="6" style="9" customWidth="1"/>
    <col min="11283" max="11283" width="7.75" style="9" customWidth="1"/>
    <col min="11284" max="11284" width="7.375" style="9" customWidth="1"/>
    <col min="11285" max="11521" width="9" style="9"/>
    <col min="11522" max="11522" width="7.875" style="9" customWidth="1"/>
    <col min="11523" max="11523" width="7.625" style="9" customWidth="1"/>
    <col min="11524" max="11524" width="7.5" style="9" customWidth="1"/>
    <col min="11525" max="11525" width="7.75" style="9" customWidth="1"/>
    <col min="11526" max="11528" width="7.5" style="9" customWidth="1"/>
    <col min="11529" max="11529" width="7.75" style="9" customWidth="1"/>
    <col min="11530" max="11530" width="6.75" style="9" customWidth="1"/>
    <col min="11531" max="11531" width="7.875" style="9" customWidth="1"/>
    <col min="11532" max="11532" width="7.25" style="9" customWidth="1"/>
    <col min="11533" max="11533" width="7.125" style="9" customWidth="1"/>
    <col min="11534" max="11535" width="6.5" style="9" customWidth="1"/>
    <col min="11536" max="11536" width="5.75" style="9" customWidth="1"/>
    <col min="11537" max="11537" width="6.375" style="9" customWidth="1"/>
    <col min="11538" max="11538" width="6" style="9" customWidth="1"/>
    <col min="11539" max="11539" width="7.75" style="9" customWidth="1"/>
    <col min="11540" max="11540" width="7.375" style="9" customWidth="1"/>
    <col min="11541" max="11777" width="9" style="9"/>
    <col min="11778" max="11778" width="7.875" style="9" customWidth="1"/>
    <col min="11779" max="11779" width="7.625" style="9" customWidth="1"/>
    <col min="11780" max="11780" width="7.5" style="9" customWidth="1"/>
    <col min="11781" max="11781" width="7.75" style="9" customWidth="1"/>
    <col min="11782" max="11784" width="7.5" style="9" customWidth="1"/>
    <col min="11785" max="11785" width="7.75" style="9" customWidth="1"/>
    <col min="11786" max="11786" width="6.75" style="9" customWidth="1"/>
    <col min="11787" max="11787" width="7.875" style="9" customWidth="1"/>
    <col min="11788" max="11788" width="7.25" style="9" customWidth="1"/>
    <col min="11789" max="11789" width="7.125" style="9" customWidth="1"/>
    <col min="11790" max="11791" width="6.5" style="9" customWidth="1"/>
    <col min="11792" max="11792" width="5.75" style="9" customWidth="1"/>
    <col min="11793" max="11793" width="6.375" style="9" customWidth="1"/>
    <col min="11794" max="11794" width="6" style="9" customWidth="1"/>
    <col min="11795" max="11795" width="7.75" style="9" customWidth="1"/>
    <col min="11796" max="11796" width="7.375" style="9" customWidth="1"/>
    <col min="11797" max="12033" width="9" style="9"/>
    <col min="12034" max="12034" width="7.875" style="9" customWidth="1"/>
    <col min="12035" max="12035" width="7.625" style="9" customWidth="1"/>
    <col min="12036" max="12036" width="7.5" style="9" customWidth="1"/>
    <col min="12037" max="12037" width="7.75" style="9" customWidth="1"/>
    <col min="12038" max="12040" width="7.5" style="9" customWidth="1"/>
    <col min="12041" max="12041" width="7.75" style="9" customWidth="1"/>
    <col min="12042" max="12042" width="6.75" style="9" customWidth="1"/>
    <col min="12043" max="12043" width="7.875" style="9" customWidth="1"/>
    <col min="12044" max="12044" width="7.25" style="9" customWidth="1"/>
    <col min="12045" max="12045" width="7.125" style="9" customWidth="1"/>
    <col min="12046" max="12047" width="6.5" style="9" customWidth="1"/>
    <col min="12048" max="12048" width="5.75" style="9" customWidth="1"/>
    <col min="12049" max="12049" width="6.375" style="9" customWidth="1"/>
    <col min="12050" max="12050" width="6" style="9" customWidth="1"/>
    <col min="12051" max="12051" width="7.75" style="9" customWidth="1"/>
    <col min="12052" max="12052" width="7.375" style="9" customWidth="1"/>
    <col min="12053" max="12289" width="9" style="9"/>
    <col min="12290" max="12290" width="7.875" style="9" customWidth="1"/>
    <col min="12291" max="12291" width="7.625" style="9" customWidth="1"/>
    <col min="12292" max="12292" width="7.5" style="9" customWidth="1"/>
    <col min="12293" max="12293" width="7.75" style="9" customWidth="1"/>
    <col min="12294" max="12296" width="7.5" style="9" customWidth="1"/>
    <col min="12297" max="12297" width="7.75" style="9" customWidth="1"/>
    <col min="12298" max="12298" width="6.75" style="9" customWidth="1"/>
    <col min="12299" max="12299" width="7.875" style="9" customWidth="1"/>
    <col min="12300" max="12300" width="7.25" style="9" customWidth="1"/>
    <col min="12301" max="12301" width="7.125" style="9" customWidth="1"/>
    <col min="12302" max="12303" width="6.5" style="9" customWidth="1"/>
    <col min="12304" max="12304" width="5.75" style="9" customWidth="1"/>
    <col min="12305" max="12305" width="6.375" style="9" customWidth="1"/>
    <col min="12306" max="12306" width="6" style="9" customWidth="1"/>
    <col min="12307" max="12307" width="7.75" style="9" customWidth="1"/>
    <col min="12308" max="12308" width="7.375" style="9" customWidth="1"/>
    <col min="12309" max="12545" width="9" style="9"/>
    <col min="12546" max="12546" width="7.875" style="9" customWidth="1"/>
    <col min="12547" max="12547" width="7.625" style="9" customWidth="1"/>
    <col min="12548" max="12548" width="7.5" style="9" customWidth="1"/>
    <col min="12549" max="12549" width="7.75" style="9" customWidth="1"/>
    <col min="12550" max="12552" width="7.5" style="9" customWidth="1"/>
    <col min="12553" max="12553" width="7.75" style="9" customWidth="1"/>
    <col min="12554" max="12554" width="6.75" style="9" customWidth="1"/>
    <col min="12555" max="12555" width="7.875" style="9" customWidth="1"/>
    <col min="12556" max="12556" width="7.25" style="9" customWidth="1"/>
    <col min="12557" max="12557" width="7.125" style="9" customWidth="1"/>
    <col min="12558" max="12559" width="6.5" style="9" customWidth="1"/>
    <col min="12560" max="12560" width="5.75" style="9" customWidth="1"/>
    <col min="12561" max="12561" width="6.375" style="9" customWidth="1"/>
    <col min="12562" max="12562" width="6" style="9" customWidth="1"/>
    <col min="12563" max="12563" width="7.75" style="9" customWidth="1"/>
    <col min="12564" max="12564" width="7.375" style="9" customWidth="1"/>
    <col min="12565" max="12801" width="9" style="9"/>
    <col min="12802" max="12802" width="7.875" style="9" customWidth="1"/>
    <col min="12803" max="12803" width="7.625" style="9" customWidth="1"/>
    <col min="12804" max="12804" width="7.5" style="9" customWidth="1"/>
    <col min="12805" max="12805" width="7.75" style="9" customWidth="1"/>
    <col min="12806" max="12808" width="7.5" style="9" customWidth="1"/>
    <col min="12809" max="12809" width="7.75" style="9" customWidth="1"/>
    <col min="12810" max="12810" width="6.75" style="9" customWidth="1"/>
    <col min="12811" max="12811" width="7.875" style="9" customWidth="1"/>
    <col min="12812" max="12812" width="7.25" style="9" customWidth="1"/>
    <col min="12813" max="12813" width="7.125" style="9" customWidth="1"/>
    <col min="12814" max="12815" width="6.5" style="9" customWidth="1"/>
    <col min="12816" max="12816" width="5.75" style="9" customWidth="1"/>
    <col min="12817" max="12817" width="6.375" style="9" customWidth="1"/>
    <col min="12818" max="12818" width="6" style="9" customWidth="1"/>
    <col min="12819" max="12819" width="7.75" style="9" customWidth="1"/>
    <col min="12820" max="12820" width="7.375" style="9" customWidth="1"/>
    <col min="12821" max="13057" width="9" style="9"/>
    <col min="13058" max="13058" width="7.875" style="9" customWidth="1"/>
    <col min="13059" max="13059" width="7.625" style="9" customWidth="1"/>
    <col min="13060" max="13060" width="7.5" style="9" customWidth="1"/>
    <col min="13061" max="13061" width="7.75" style="9" customWidth="1"/>
    <col min="13062" max="13064" width="7.5" style="9" customWidth="1"/>
    <col min="13065" max="13065" width="7.75" style="9" customWidth="1"/>
    <col min="13066" max="13066" width="6.75" style="9" customWidth="1"/>
    <col min="13067" max="13067" width="7.875" style="9" customWidth="1"/>
    <col min="13068" max="13068" width="7.25" style="9" customWidth="1"/>
    <col min="13069" max="13069" width="7.125" style="9" customWidth="1"/>
    <col min="13070" max="13071" width="6.5" style="9" customWidth="1"/>
    <col min="13072" max="13072" width="5.75" style="9" customWidth="1"/>
    <col min="13073" max="13073" width="6.375" style="9" customWidth="1"/>
    <col min="13074" max="13074" width="6" style="9" customWidth="1"/>
    <col min="13075" max="13075" width="7.75" style="9" customWidth="1"/>
    <col min="13076" max="13076" width="7.375" style="9" customWidth="1"/>
    <col min="13077" max="13313" width="9" style="9"/>
    <col min="13314" max="13314" width="7.875" style="9" customWidth="1"/>
    <col min="13315" max="13315" width="7.625" style="9" customWidth="1"/>
    <col min="13316" max="13316" width="7.5" style="9" customWidth="1"/>
    <col min="13317" max="13317" width="7.75" style="9" customWidth="1"/>
    <col min="13318" max="13320" width="7.5" style="9" customWidth="1"/>
    <col min="13321" max="13321" width="7.75" style="9" customWidth="1"/>
    <col min="13322" max="13322" width="6.75" style="9" customWidth="1"/>
    <col min="13323" max="13323" width="7.875" style="9" customWidth="1"/>
    <col min="13324" max="13324" width="7.25" style="9" customWidth="1"/>
    <col min="13325" max="13325" width="7.125" style="9" customWidth="1"/>
    <col min="13326" max="13327" width="6.5" style="9" customWidth="1"/>
    <col min="13328" max="13328" width="5.75" style="9" customWidth="1"/>
    <col min="13329" max="13329" width="6.375" style="9" customWidth="1"/>
    <col min="13330" max="13330" width="6" style="9" customWidth="1"/>
    <col min="13331" max="13331" width="7.75" style="9" customWidth="1"/>
    <col min="13332" max="13332" width="7.375" style="9" customWidth="1"/>
    <col min="13333" max="13569" width="9" style="9"/>
    <col min="13570" max="13570" width="7.875" style="9" customWidth="1"/>
    <col min="13571" max="13571" width="7.625" style="9" customWidth="1"/>
    <col min="13572" max="13572" width="7.5" style="9" customWidth="1"/>
    <col min="13573" max="13573" width="7.75" style="9" customWidth="1"/>
    <col min="13574" max="13576" width="7.5" style="9" customWidth="1"/>
    <col min="13577" max="13577" width="7.75" style="9" customWidth="1"/>
    <col min="13578" max="13578" width="6.75" style="9" customWidth="1"/>
    <col min="13579" max="13579" width="7.875" style="9" customWidth="1"/>
    <col min="13580" max="13580" width="7.25" style="9" customWidth="1"/>
    <col min="13581" max="13581" width="7.125" style="9" customWidth="1"/>
    <col min="13582" max="13583" width="6.5" style="9" customWidth="1"/>
    <col min="13584" max="13584" width="5.75" style="9" customWidth="1"/>
    <col min="13585" max="13585" width="6.375" style="9" customWidth="1"/>
    <col min="13586" max="13586" width="6" style="9" customWidth="1"/>
    <col min="13587" max="13587" width="7.75" style="9" customWidth="1"/>
    <col min="13588" max="13588" width="7.375" style="9" customWidth="1"/>
    <col min="13589" max="13825" width="9" style="9"/>
    <col min="13826" max="13826" width="7.875" style="9" customWidth="1"/>
    <col min="13827" max="13827" width="7.625" style="9" customWidth="1"/>
    <col min="13828" max="13828" width="7.5" style="9" customWidth="1"/>
    <col min="13829" max="13829" width="7.75" style="9" customWidth="1"/>
    <col min="13830" max="13832" width="7.5" style="9" customWidth="1"/>
    <col min="13833" max="13833" width="7.75" style="9" customWidth="1"/>
    <col min="13834" max="13834" width="6.75" style="9" customWidth="1"/>
    <col min="13835" max="13835" width="7.875" style="9" customWidth="1"/>
    <col min="13836" max="13836" width="7.25" style="9" customWidth="1"/>
    <col min="13837" max="13837" width="7.125" style="9" customWidth="1"/>
    <col min="13838" max="13839" width="6.5" style="9" customWidth="1"/>
    <col min="13840" max="13840" width="5.75" style="9" customWidth="1"/>
    <col min="13841" max="13841" width="6.375" style="9" customWidth="1"/>
    <col min="13842" max="13842" width="6" style="9" customWidth="1"/>
    <col min="13843" max="13843" width="7.75" style="9" customWidth="1"/>
    <col min="13844" max="13844" width="7.375" style="9" customWidth="1"/>
    <col min="13845" max="14081" width="9" style="9"/>
    <col min="14082" max="14082" width="7.875" style="9" customWidth="1"/>
    <col min="14083" max="14083" width="7.625" style="9" customWidth="1"/>
    <col min="14084" max="14084" width="7.5" style="9" customWidth="1"/>
    <col min="14085" max="14085" width="7.75" style="9" customWidth="1"/>
    <col min="14086" max="14088" width="7.5" style="9" customWidth="1"/>
    <col min="14089" max="14089" width="7.75" style="9" customWidth="1"/>
    <col min="14090" max="14090" width="6.75" style="9" customWidth="1"/>
    <col min="14091" max="14091" width="7.875" style="9" customWidth="1"/>
    <col min="14092" max="14092" width="7.25" style="9" customWidth="1"/>
    <col min="14093" max="14093" width="7.125" style="9" customWidth="1"/>
    <col min="14094" max="14095" width="6.5" style="9" customWidth="1"/>
    <col min="14096" max="14096" width="5.75" style="9" customWidth="1"/>
    <col min="14097" max="14097" width="6.375" style="9" customWidth="1"/>
    <col min="14098" max="14098" width="6" style="9" customWidth="1"/>
    <col min="14099" max="14099" width="7.75" style="9" customWidth="1"/>
    <col min="14100" max="14100" width="7.375" style="9" customWidth="1"/>
    <col min="14101" max="14337" width="9" style="9"/>
    <col min="14338" max="14338" width="7.875" style="9" customWidth="1"/>
    <col min="14339" max="14339" width="7.625" style="9" customWidth="1"/>
    <col min="14340" max="14340" width="7.5" style="9" customWidth="1"/>
    <col min="14341" max="14341" width="7.75" style="9" customWidth="1"/>
    <col min="14342" max="14344" width="7.5" style="9" customWidth="1"/>
    <col min="14345" max="14345" width="7.75" style="9" customWidth="1"/>
    <col min="14346" max="14346" width="6.75" style="9" customWidth="1"/>
    <col min="14347" max="14347" width="7.875" style="9" customWidth="1"/>
    <col min="14348" max="14348" width="7.25" style="9" customWidth="1"/>
    <col min="14349" max="14349" width="7.125" style="9" customWidth="1"/>
    <col min="14350" max="14351" width="6.5" style="9" customWidth="1"/>
    <col min="14352" max="14352" width="5.75" style="9" customWidth="1"/>
    <col min="14353" max="14353" width="6.375" style="9" customWidth="1"/>
    <col min="14354" max="14354" width="6" style="9" customWidth="1"/>
    <col min="14355" max="14355" width="7.75" style="9" customWidth="1"/>
    <col min="14356" max="14356" width="7.375" style="9" customWidth="1"/>
    <col min="14357" max="14593" width="9" style="9"/>
    <col min="14594" max="14594" width="7.875" style="9" customWidth="1"/>
    <col min="14595" max="14595" width="7.625" style="9" customWidth="1"/>
    <col min="14596" max="14596" width="7.5" style="9" customWidth="1"/>
    <col min="14597" max="14597" width="7.75" style="9" customWidth="1"/>
    <col min="14598" max="14600" width="7.5" style="9" customWidth="1"/>
    <col min="14601" max="14601" width="7.75" style="9" customWidth="1"/>
    <col min="14602" max="14602" width="6.75" style="9" customWidth="1"/>
    <col min="14603" max="14603" width="7.875" style="9" customWidth="1"/>
    <col min="14604" max="14604" width="7.25" style="9" customWidth="1"/>
    <col min="14605" max="14605" width="7.125" style="9" customWidth="1"/>
    <col min="14606" max="14607" width="6.5" style="9" customWidth="1"/>
    <col min="14608" max="14608" width="5.75" style="9" customWidth="1"/>
    <col min="14609" max="14609" width="6.375" style="9" customWidth="1"/>
    <col min="14610" max="14610" width="6" style="9" customWidth="1"/>
    <col min="14611" max="14611" width="7.75" style="9" customWidth="1"/>
    <col min="14612" max="14612" width="7.375" style="9" customWidth="1"/>
    <col min="14613" max="14849" width="9" style="9"/>
    <col min="14850" max="14850" width="7.875" style="9" customWidth="1"/>
    <col min="14851" max="14851" width="7.625" style="9" customWidth="1"/>
    <col min="14852" max="14852" width="7.5" style="9" customWidth="1"/>
    <col min="14853" max="14853" width="7.75" style="9" customWidth="1"/>
    <col min="14854" max="14856" width="7.5" style="9" customWidth="1"/>
    <col min="14857" max="14857" width="7.75" style="9" customWidth="1"/>
    <col min="14858" max="14858" width="6.75" style="9" customWidth="1"/>
    <col min="14859" max="14859" width="7.875" style="9" customWidth="1"/>
    <col min="14860" max="14860" width="7.25" style="9" customWidth="1"/>
    <col min="14861" max="14861" width="7.125" style="9" customWidth="1"/>
    <col min="14862" max="14863" width="6.5" style="9" customWidth="1"/>
    <col min="14864" max="14864" width="5.75" style="9" customWidth="1"/>
    <col min="14865" max="14865" width="6.375" style="9" customWidth="1"/>
    <col min="14866" max="14866" width="6" style="9" customWidth="1"/>
    <col min="14867" max="14867" width="7.75" style="9" customWidth="1"/>
    <col min="14868" max="14868" width="7.375" style="9" customWidth="1"/>
    <col min="14869" max="15105" width="9" style="9"/>
    <col min="15106" max="15106" width="7.875" style="9" customWidth="1"/>
    <col min="15107" max="15107" width="7.625" style="9" customWidth="1"/>
    <col min="15108" max="15108" width="7.5" style="9" customWidth="1"/>
    <col min="15109" max="15109" width="7.75" style="9" customWidth="1"/>
    <col min="15110" max="15112" width="7.5" style="9" customWidth="1"/>
    <col min="15113" max="15113" width="7.75" style="9" customWidth="1"/>
    <col min="15114" max="15114" width="6.75" style="9" customWidth="1"/>
    <col min="15115" max="15115" width="7.875" style="9" customWidth="1"/>
    <col min="15116" max="15116" width="7.25" style="9" customWidth="1"/>
    <col min="15117" max="15117" width="7.125" style="9" customWidth="1"/>
    <col min="15118" max="15119" width="6.5" style="9" customWidth="1"/>
    <col min="15120" max="15120" width="5.75" style="9" customWidth="1"/>
    <col min="15121" max="15121" width="6.375" style="9" customWidth="1"/>
    <col min="15122" max="15122" width="6" style="9" customWidth="1"/>
    <col min="15123" max="15123" width="7.75" style="9" customWidth="1"/>
    <col min="15124" max="15124" width="7.375" style="9" customWidth="1"/>
    <col min="15125" max="15361" width="9" style="9"/>
    <col min="15362" max="15362" width="7.875" style="9" customWidth="1"/>
    <col min="15363" max="15363" width="7.625" style="9" customWidth="1"/>
    <col min="15364" max="15364" width="7.5" style="9" customWidth="1"/>
    <col min="15365" max="15365" width="7.75" style="9" customWidth="1"/>
    <col min="15366" max="15368" width="7.5" style="9" customWidth="1"/>
    <col min="15369" max="15369" width="7.75" style="9" customWidth="1"/>
    <col min="15370" max="15370" width="6.75" style="9" customWidth="1"/>
    <col min="15371" max="15371" width="7.875" style="9" customWidth="1"/>
    <col min="15372" max="15372" width="7.25" style="9" customWidth="1"/>
    <col min="15373" max="15373" width="7.125" style="9" customWidth="1"/>
    <col min="15374" max="15375" width="6.5" style="9" customWidth="1"/>
    <col min="15376" max="15376" width="5.75" style="9" customWidth="1"/>
    <col min="15377" max="15377" width="6.375" style="9" customWidth="1"/>
    <col min="15378" max="15378" width="6" style="9" customWidth="1"/>
    <col min="15379" max="15379" width="7.75" style="9" customWidth="1"/>
    <col min="15380" max="15380" width="7.375" style="9" customWidth="1"/>
    <col min="15381" max="15617" width="9" style="9"/>
    <col min="15618" max="15618" width="7.875" style="9" customWidth="1"/>
    <col min="15619" max="15619" width="7.625" style="9" customWidth="1"/>
    <col min="15620" max="15620" width="7.5" style="9" customWidth="1"/>
    <col min="15621" max="15621" width="7.75" style="9" customWidth="1"/>
    <col min="15622" max="15624" width="7.5" style="9" customWidth="1"/>
    <col min="15625" max="15625" width="7.75" style="9" customWidth="1"/>
    <col min="15626" max="15626" width="6.75" style="9" customWidth="1"/>
    <col min="15627" max="15627" width="7.875" style="9" customWidth="1"/>
    <col min="15628" max="15628" width="7.25" style="9" customWidth="1"/>
    <col min="15629" max="15629" width="7.125" style="9" customWidth="1"/>
    <col min="15630" max="15631" width="6.5" style="9" customWidth="1"/>
    <col min="15632" max="15632" width="5.75" style="9" customWidth="1"/>
    <col min="15633" max="15633" width="6.375" style="9" customWidth="1"/>
    <col min="15634" max="15634" width="6" style="9" customWidth="1"/>
    <col min="15635" max="15635" width="7.75" style="9" customWidth="1"/>
    <col min="15636" max="15636" width="7.375" style="9" customWidth="1"/>
    <col min="15637" max="15873" width="9" style="9"/>
    <col min="15874" max="15874" width="7.875" style="9" customWidth="1"/>
    <col min="15875" max="15875" width="7.625" style="9" customWidth="1"/>
    <col min="15876" max="15876" width="7.5" style="9" customWidth="1"/>
    <col min="15877" max="15877" width="7.75" style="9" customWidth="1"/>
    <col min="15878" max="15880" width="7.5" style="9" customWidth="1"/>
    <col min="15881" max="15881" width="7.75" style="9" customWidth="1"/>
    <col min="15882" max="15882" width="6.75" style="9" customWidth="1"/>
    <col min="15883" max="15883" width="7.875" style="9" customWidth="1"/>
    <col min="15884" max="15884" width="7.25" style="9" customWidth="1"/>
    <col min="15885" max="15885" width="7.125" style="9" customWidth="1"/>
    <col min="15886" max="15887" width="6.5" style="9" customWidth="1"/>
    <col min="15888" max="15888" width="5.75" style="9" customWidth="1"/>
    <col min="15889" max="15889" width="6.375" style="9" customWidth="1"/>
    <col min="15890" max="15890" width="6" style="9" customWidth="1"/>
    <col min="15891" max="15891" width="7.75" style="9" customWidth="1"/>
    <col min="15892" max="15892" width="7.375" style="9" customWidth="1"/>
    <col min="15893" max="16129" width="9" style="9"/>
    <col min="16130" max="16130" width="7.875" style="9" customWidth="1"/>
    <col min="16131" max="16131" width="7.625" style="9" customWidth="1"/>
    <col min="16132" max="16132" width="7.5" style="9" customWidth="1"/>
    <col min="16133" max="16133" width="7.75" style="9" customWidth="1"/>
    <col min="16134" max="16136" width="7.5" style="9" customWidth="1"/>
    <col min="16137" max="16137" width="7.75" style="9" customWidth="1"/>
    <col min="16138" max="16138" width="6.75" style="9" customWidth="1"/>
    <col min="16139" max="16139" width="7.875" style="9" customWidth="1"/>
    <col min="16140" max="16140" width="7.25" style="9" customWidth="1"/>
    <col min="16141" max="16141" width="7.125" style="9" customWidth="1"/>
    <col min="16142" max="16143" width="6.5" style="9" customWidth="1"/>
    <col min="16144" max="16144" width="5.75" style="9" customWidth="1"/>
    <col min="16145" max="16145" width="6.375" style="9" customWidth="1"/>
    <col min="16146" max="16146" width="6" style="9" customWidth="1"/>
    <col min="16147" max="16147" width="7.75" style="9" customWidth="1"/>
    <col min="16148" max="16148" width="7.375" style="9" customWidth="1"/>
    <col min="16149" max="16384" width="9" style="9"/>
  </cols>
  <sheetData>
    <row r="1" spans="1:20" ht="21" customHeight="1">
      <c r="A1" s="427" t="s">
        <v>505</v>
      </c>
      <c r="B1" s="427"/>
      <c r="C1" s="226"/>
      <c r="D1" s="226"/>
      <c r="E1" s="226"/>
      <c r="F1" s="226"/>
      <c r="G1" s="226"/>
      <c r="H1" s="226"/>
      <c r="I1" s="226"/>
      <c r="J1" s="226"/>
      <c r="K1" s="226"/>
      <c r="L1" s="226"/>
      <c r="M1" s="226"/>
      <c r="N1" s="226"/>
      <c r="O1" s="226"/>
      <c r="P1" s="226"/>
      <c r="Q1" s="226"/>
      <c r="R1" s="226"/>
      <c r="S1" s="253"/>
      <c r="T1" s="226"/>
    </row>
    <row r="2" spans="1:20">
      <c r="A2" s="10"/>
      <c r="B2" s="10"/>
      <c r="C2" s="10"/>
      <c r="D2" s="10"/>
      <c r="E2" s="10"/>
      <c r="F2" s="10"/>
      <c r="G2" s="10"/>
      <c r="H2" s="10"/>
      <c r="I2" s="10"/>
      <c r="J2" s="10"/>
      <c r="K2" s="10"/>
      <c r="L2" s="10"/>
      <c r="M2" s="10"/>
      <c r="N2" s="10"/>
      <c r="O2" s="10"/>
      <c r="P2" s="8"/>
      <c r="Q2" s="8"/>
      <c r="R2" s="8"/>
      <c r="S2" s="8"/>
      <c r="T2" s="8"/>
    </row>
    <row r="3" spans="1:20" ht="17.25" customHeight="1">
      <c r="A3" s="436" t="s">
        <v>540</v>
      </c>
      <c r="B3" s="436"/>
      <c r="C3" s="235"/>
      <c r="D3" s="11"/>
      <c r="E3" s="11"/>
      <c r="F3" s="11"/>
      <c r="G3" s="11"/>
      <c r="H3" s="11"/>
      <c r="I3" s="11"/>
      <c r="J3" s="11"/>
      <c r="K3" s="11"/>
      <c r="L3" s="11"/>
      <c r="M3" s="11"/>
      <c r="N3" s="11"/>
      <c r="O3" s="11"/>
      <c r="P3" s="8"/>
      <c r="Q3" s="8"/>
      <c r="R3" s="8"/>
      <c r="S3" s="8"/>
      <c r="T3" s="232"/>
    </row>
    <row r="4" spans="1:20" ht="28.5" customHeight="1">
      <c r="A4" s="428" t="s">
        <v>574</v>
      </c>
      <c r="B4" s="429" t="s">
        <v>34</v>
      </c>
      <c r="C4" s="431" t="s">
        <v>266</v>
      </c>
      <c r="D4" s="433" t="s">
        <v>225</v>
      </c>
      <c r="E4" s="437" t="s">
        <v>534</v>
      </c>
      <c r="F4" s="438"/>
      <c r="G4" s="438"/>
      <c r="H4" s="438"/>
      <c r="I4" s="438"/>
      <c r="J4" s="438"/>
      <c r="K4" s="438"/>
      <c r="L4" s="438"/>
      <c r="M4" s="438"/>
      <c r="N4" s="438"/>
      <c r="O4" s="438"/>
      <c r="P4" s="438"/>
      <c r="Q4" s="438"/>
      <c r="R4" s="439"/>
      <c r="S4" s="433" t="s">
        <v>556</v>
      </c>
      <c r="T4" s="425" t="s">
        <v>226</v>
      </c>
    </row>
    <row r="5" spans="1:20" ht="28.5" customHeight="1">
      <c r="A5" s="428"/>
      <c r="B5" s="430"/>
      <c r="C5" s="432"/>
      <c r="D5" s="434"/>
      <c r="E5" s="378" t="s">
        <v>19</v>
      </c>
      <c r="F5" s="378" t="s">
        <v>35</v>
      </c>
      <c r="G5" s="378" t="s">
        <v>36</v>
      </c>
      <c r="H5" s="378" t="s">
        <v>37</v>
      </c>
      <c r="I5" s="378" t="s">
        <v>38</v>
      </c>
      <c r="J5" s="378" t="s">
        <v>39</v>
      </c>
      <c r="K5" s="378" t="s">
        <v>40</v>
      </c>
      <c r="L5" s="378" t="s">
        <v>41</v>
      </c>
      <c r="M5" s="378" t="s">
        <v>42</v>
      </c>
      <c r="N5" s="378" t="s">
        <v>43</v>
      </c>
      <c r="O5" s="379" t="s">
        <v>44</v>
      </c>
      <c r="P5" s="378" t="s">
        <v>45</v>
      </c>
      <c r="Q5" s="378" t="s">
        <v>46</v>
      </c>
      <c r="R5" s="378" t="s">
        <v>47</v>
      </c>
      <c r="S5" s="434"/>
      <c r="T5" s="426"/>
    </row>
    <row r="6" spans="1:20" ht="28.5" customHeight="1">
      <c r="A6" s="123" t="s">
        <v>6</v>
      </c>
      <c r="B6" s="124">
        <f t="shared" ref="B6:B8" si="0">SUM(C6,D6,E6,S6,T6)</f>
        <v>671</v>
      </c>
      <c r="C6" s="125">
        <v>1</v>
      </c>
      <c r="D6" s="125">
        <v>5</v>
      </c>
      <c r="E6" s="125">
        <f t="shared" ref="E6:E7" si="1">SUM(F6:R6)</f>
        <v>591</v>
      </c>
      <c r="F6" s="125">
        <v>0</v>
      </c>
      <c r="G6" s="125">
        <v>0</v>
      </c>
      <c r="H6" s="125">
        <v>1</v>
      </c>
      <c r="I6" s="125">
        <v>5</v>
      </c>
      <c r="J6" s="125">
        <v>39</v>
      </c>
      <c r="K6" s="125">
        <v>134</v>
      </c>
      <c r="L6" s="125">
        <v>170</v>
      </c>
      <c r="M6" s="125">
        <v>181</v>
      </c>
      <c r="N6" s="125">
        <v>61</v>
      </c>
      <c r="O6" s="125">
        <v>0</v>
      </c>
      <c r="P6" s="125">
        <v>0</v>
      </c>
      <c r="Q6" s="125">
        <v>0</v>
      </c>
      <c r="R6" s="125">
        <v>0</v>
      </c>
      <c r="S6" s="125">
        <v>0</v>
      </c>
      <c r="T6" s="126">
        <v>74</v>
      </c>
    </row>
    <row r="7" spans="1:20" ht="28.5" customHeight="1">
      <c r="A7" s="123" t="s">
        <v>7</v>
      </c>
      <c r="B7" s="124">
        <f t="shared" si="0"/>
        <v>675</v>
      </c>
      <c r="C7" s="125">
        <v>1</v>
      </c>
      <c r="D7" s="125">
        <v>1</v>
      </c>
      <c r="E7" s="125">
        <f t="shared" si="1"/>
        <v>673</v>
      </c>
      <c r="F7" s="125">
        <v>0</v>
      </c>
      <c r="G7" s="125">
        <v>0</v>
      </c>
      <c r="H7" s="125">
        <v>1</v>
      </c>
      <c r="I7" s="125">
        <v>5</v>
      </c>
      <c r="J7" s="125">
        <v>38</v>
      </c>
      <c r="K7" s="125">
        <v>146</v>
      </c>
      <c r="L7" s="125">
        <v>210</v>
      </c>
      <c r="M7" s="125">
        <v>207</v>
      </c>
      <c r="N7" s="125">
        <v>66</v>
      </c>
      <c r="O7" s="125">
        <v>0</v>
      </c>
      <c r="P7" s="125">
        <v>0</v>
      </c>
      <c r="Q7" s="125">
        <v>0</v>
      </c>
      <c r="R7" s="125">
        <v>0</v>
      </c>
      <c r="S7" s="125">
        <v>0</v>
      </c>
      <c r="T7" s="126">
        <v>0</v>
      </c>
    </row>
    <row r="8" spans="1:20" ht="28.5" customHeight="1">
      <c r="A8" s="123" t="s">
        <v>199</v>
      </c>
      <c r="B8" s="124">
        <f t="shared" si="0"/>
        <v>690</v>
      </c>
      <c r="C8" s="128">
        <v>1</v>
      </c>
      <c r="D8" s="128">
        <v>1</v>
      </c>
      <c r="E8" s="128">
        <f t="shared" ref="E8" si="2">SUM(F8:N8)</f>
        <v>688</v>
      </c>
      <c r="F8" s="128">
        <v>0</v>
      </c>
      <c r="G8" s="128">
        <v>0</v>
      </c>
      <c r="H8" s="128">
        <v>1</v>
      </c>
      <c r="I8" s="128">
        <v>5</v>
      </c>
      <c r="J8" s="128">
        <v>38</v>
      </c>
      <c r="K8" s="128">
        <v>146</v>
      </c>
      <c r="L8" s="128">
        <v>212</v>
      </c>
      <c r="M8" s="128">
        <v>205</v>
      </c>
      <c r="N8" s="128">
        <v>81</v>
      </c>
      <c r="O8" s="128">
        <v>0</v>
      </c>
      <c r="P8" s="128">
        <v>0</v>
      </c>
      <c r="Q8" s="128">
        <v>0</v>
      </c>
      <c r="R8" s="128">
        <v>0</v>
      </c>
      <c r="S8" s="128">
        <v>0</v>
      </c>
      <c r="T8" s="129">
        <v>0</v>
      </c>
    </row>
    <row r="9" spans="1:20" ht="28.5" customHeight="1">
      <c r="A9" s="294" t="s">
        <v>204</v>
      </c>
      <c r="B9" s="295">
        <f t="shared" ref="B9:B10" si="3">SUM(C9,D9,E9,S9,T9)</f>
        <v>699</v>
      </c>
      <c r="C9" s="296">
        <v>1</v>
      </c>
      <c r="D9" s="296">
        <v>1</v>
      </c>
      <c r="E9" s="296">
        <f>SUM(F9:R9)</f>
        <v>697</v>
      </c>
      <c r="F9" s="296">
        <v>0</v>
      </c>
      <c r="G9" s="296">
        <v>0</v>
      </c>
      <c r="H9" s="296">
        <v>1</v>
      </c>
      <c r="I9" s="296">
        <v>5</v>
      </c>
      <c r="J9" s="296">
        <v>39</v>
      </c>
      <c r="K9" s="296">
        <v>148</v>
      </c>
      <c r="L9" s="296">
        <v>214</v>
      </c>
      <c r="M9" s="296">
        <v>178</v>
      </c>
      <c r="N9" s="296">
        <v>112</v>
      </c>
      <c r="O9" s="296">
        <v>0</v>
      </c>
      <c r="P9" s="296">
        <v>0</v>
      </c>
      <c r="Q9" s="296">
        <v>0</v>
      </c>
      <c r="R9" s="296">
        <v>0</v>
      </c>
      <c r="S9" s="296">
        <v>0</v>
      </c>
      <c r="T9" s="297">
        <v>0</v>
      </c>
    </row>
    <row r="10" spans="1:20" ht="28.5" customHeight="1">
      <c r="A10" s="396" t="s">
        <v>583</v>
      </c>
      <c r="B10" s="156">
        <f t="shared" si="3"/>
        <v>708</v>
      </c>
      <c r="C10" s="131">
        <v>1</v>
      </c>
      <c r="D10" s="131">
        <v>1</v>
      </c>
      <c r="E10" s="131">
        <f>SUM(F10:R10)</f>
        <v>706</v>
      </c>
      <c r="F10" s="131">
        <v>0</v>
      </c>
      <c r="G10" s="131">
        <v>0</v>
      </c>
      <c r="H10" s="131">
        <v>1</v>
      </c>
      <c r="I10" s="131">
        <v>5</v>
      </c>
      <c r="J10" s="131">
        <v>39</v>
      </c>
      <c r="K10" s="131">
        <v>148</v>
      </c>
      <c r="L10" s="131">
        <v>214</v>
      </c>
      <c r="M10" s="131">
        <v>184</v>
      </c>
      <c r="N10" s="131">
        <v>115</v>
      </c>
      <c r="O10" s="131">
        <v>0</v>
      </c>
      <c r="P10" s="131">
        <v>0</v>
      </c>
      <c r="Q10" s="131">
        <v>0</v>
      </c>
      <c r="R10" s="131">
        <v>0</v>
      </c>
      <c r="S10" s="131">
        <v>0</v>
      </c>
      <c r="T10" s="132">
        <v>0</v>
      </c>
    </row>
    <row r="11" spans="1:20" ht="23.25" customHeight="1">
      <c r="A11" s="409" t="s">
        <v>628</v>
      </c>
      <c r="B11" s="156">
        <v>723</v>
      </c>
      <c r="C11" s="131">
        <v>1</v>
      </c>
      <c r="D11" s="131">
        <v>1</v>
      </c>
      <c r="E11" s="131">
        <f>SUM(F11:R11)</f>
        <v>721</v>
      </c>
      <c r="F11" s="131"/>
      <c r="G11" s="131"/>
      <c r="H11" s="131">
        <v>1</v>
      </c>
      <c r="I11" s="131">
        <v>5</v>
      </c>
      <c r="J11" s="131">
        <v>40</v>
      </c>
      <c r="K11" s="131">
        <v>150</v>
      </c>
      <c r="L11" s="131">
        <v>219</v>
      </c>
      <c r="M11" s="131">
        <v>190</v>
      </c>
      <c r="N11" s="131">
        <v>116</v>
      </c>
      <c r="O11" s="131"/>
      <c r="P11" s="131"/>
      <c r="Q11" s="131"/>
      <c r="R11" s="131"/>
      <c r="S11" s="131"/>
      <c r="T11" s="132"/>
    </row>
    <row r="12" spans="1:20" ht="20.100000000000001" customHeight="1"/>
    <row r="13" spans="1:20" ht="20.100000000000001" customHeight="1">
      <c r="A13" s="435" t="s">
        <v>541</v>
      </c>
      <c r="B13" s="435"/>
      <c r="C13" s="251"/>
      <c r="D13" s="251"/>
    </row>
    <row r="14" spans="1:20">
      <c r="A14" s="435" t="s">
        <v>555</v>
      </c>
      <c r="B14" s="435"/>
      <c r="C14" s="435"/>
      <c r="D14" s="435"/>
      <c r="E14" s="435"/>
      <c r="F14" s="435"/>
    </row>
  </sheetData>
  <protectedRanges>
    <protectedRange sqref="B14:D14" name="범위1_1"/>
  </protectedRanges>
  <mergeCells count="11">
    <mergeCell ref="A13:B13"/>
    <mergeCell ref="A3:B3"/>
    <mergeCell ref="D4:D5"/>
    <mergeCell ref="E4:R4"/>
    <mergeCell ref="A14:F14"/>
    <mergeCell ref="T4:T5"/>
    <mergeCell ref="A1:B1"/>
    <mergeCell ref="A4:A5"/>
    <mergeCell ref="B4:B5"/>
    <mergeCell ref="C4:C5"/>
    <mergeCell ref="S4:S5"/>
  </mergeCells>
  <phoneticPr fontId="1" type="noConversion"/>
  <pageMargins left="0.15748031496062992" right="0.15748031496062992" top="0.31496062992125984" bottom="0.15748031496062992" header="0.31496062992125984" footer="0.15748031496062992"/>
  <pageSetup paperSize="9" scale="89" orientation="landscape" horizontalDpi="300" verticalDpi="300" r:id="rId1"/>
  <headerFooter alignWithMargins="0"/>
  <ignoredErrors>
    <ignoredError sqref="E6:E7 E9:E10" formulaRange="1"/>
    <ignoredError sqref="E8" formula="1" formulaRange="1"/>
  </ignoredErrors>
</worksheet>
</file>

<file path=xl/worksheets/sheet10.xml><?xml version="1.0" encoding="utf-8"?>
<worksheet xmlns="http://schemas.openxmlformats.org/spreadsheetml/2006/main" xmlns:r="http://schemas.openxmlformats.org/officeDocument/2006/relationships">
  <dimension ref="A1:T15"/>
  <sheetViews>
    <sheetView zoomScaleNormal="100" workbookViewId="0">
      <selection activeCell="P12" sqref="P12"/>
    </sheetView>
  </sheetViews>
  <sheetFormatPr defaultRowHeight="13.5"/>
  <cols>
    <col min="1" max="1" width="11.625" style="27" customWidth="1"/>
    <col min="2" max="2" width="11.25" style="27" customWidth="1"/>
    <col min="3" max="14" width="10.625" style="27" customWidth="1"/>
    <col min="15" max="15" width="8.75" style="27" customWidth="1"/>
    <col min="16" max="16" width="9.75" style="27" customWidth="1"/>
    <col min="17" max="17" width="8.75" style="27" customWidth="1"/>
    <col min="18" max="256" width="9" style="27"/>
    <col min="257" max="257" width="11.625" style="27" customWidth="1"/>
    <col min="258" max="258" width="11.25" style="27" customWidth="1"/>
    <col min="259" max="259" width="10.875" style="27" customWidth="1"/>
    <col min="260" max="261" width="9.375" style="27" customWidth="1"/>
    <col min="262" max="262" width="10.375" style="27" customWidth="1"/>
    <col min="263" max="263" width="9.375" style="27" customWidth="1"/>
    <col min="264" max="264" width="9" style="27"/>
    <col min="265" max="265" width="13.375" style="27" customWidth="1"/>
    <col min="266" max="266" width="12.125" style="27" customWidth="1"/>
    <col min="267" max="267" width="12.625" style="27" customWidth="1"/>
    <col min="268" max="268" width="10.875" style="27" customWidth="1"/>
    <col min="269" max="271" width="8.75" style="27" customWidth="1"/>
    <col min="272" max="272" width="9.75" style="27" customWidth="1"/>
    <col min="273" max="273" width="8.75" style="27" customWidth="1"/>
    <col min="274" max="512" width="9" style="27"/>
    <col min="513" max="513" width="11.625" style="27" customWidth="1"/>
    <col min="514" max="514" width="11.25" style="27" customWidth="1"/>
    <col min="515" max="515" width="10.875" style="27" customWidth="1"/>
    <col min="516" max="517" width="9.375" style="27" customWidth="1"/>
    <col min="518" max="518" width="10.375" style="27" customWidth="1"/>
    <col min="519" max="519" width="9.375" style="27" customWidth="1"/>
    <col min="520" max="520" width="9" style="27"/>
    <col min="521" max="521" width="13.375" style="27" customWidth="1"/>
    <col min="522" max="522" width="12.125" style="27" customWidth="1"/>
    <col min="523" max="523" width="12.625" style="27" customWidth="1"/>
    <col min="524" max="524" width="10.875" style="27" customWidth="1"/>
    <col min="525" max="527" width="8.75" style="27" customWidth="1"/>
    <col min="528" max="528" width="9.75" style="27" customWidth="1"/>
    <col min="529" max="529" width="8.75" style="27" customWidth="1"/>
    <col min="530" max="768" width="9" style="27"/>
    <col min="769" max="769" width="11.625" style="27" customWidth="1"/>
    <col min="770" max="770" width="11.25" style="27" customWidth="1"/>
    <col min="771" max="771" width="10.875" style="27" customWidth="1"/>
    <col min="772" max="773" width="9.375" style="27" customWidth="1"/>
    <col min="774" max="774" width="10.375" style="27" customWidth="1"/>
    <col min="775" max="775" width="9.375" style="27" customWidth="1"/>
    <col min="776" max="776" width="9" style="27"/>
    <col min="777" max="777" width="13.375" style="27" customWidth="1"/>
    <col min="778" max="778" width="12.125" style="27" customWidth="1"/>
    <col min="779" max="779" width="12.625" style="27" customWidth="1"/>
    <col min="780" max="780" width="10.875" style="27" customWidth="1"/>
    <col min="781" max="783" width="8.75" style="27" customWidth="1"/>
    <col min="784" max="784" width="9.75" style="27" customWidth="1"/>
    <col min="785" max="785" width="8.75" style="27" customWidth="1"/>
    <col min="786" max="1024" width="9" style="27"/>
    <col min="1025" max="1025" width="11.625" style="27" customWidth="1"/>
    <col min="1026" max="1026" width="11.25" style="27" customWidth="1"/>
    <col min="1027" max="1027" width="10.875" style="27" customWidth="1"/>
    <col min="1028" max="1029" width="9.375" style="27" customWidth="1"/>
    <col min="1030" max="1030" width="10.375" style="27" customWidth="1"/>
    <col min="1031" max="1031" width="9.375" style="27" customWidth="1"/>
    <col min="1032" max="1032" width="9" style="27"/>
    <col min="1033" max="1033" width="13.375" style="27" customWidth="1"/>
    <col min="1034" max="1034" width="12.125" style="27" customWidth="1"/>
    <col min="1035" max="1035" width="12.625" style="27" customWidth="1"/>
    <col min="1036" max="1036" width="10.875" style="27" customWidth="1"/>
    <col min="1037" max="1039" width="8.75" style="27" customWidth="1"/>
    <col min="1040" max="1040" width="9.75" style="27" customWidth="1"/>
    <col min="1041" max="1041" width="8.75" style="27" customWidth="1"/>
    <col min="1042" max="1280" width="9" style="27"/>
    <col min="1281" max="1281" width="11.625" style="27" customWidth="1"/>
    <col min="1282" max="1282" width="11.25" style="27" customWidth="1"/>
    <col min="1283" max="1283" width="10.875" style="27" customWidth="1"/>
    <col min="1284" max="1285" width="9.375" style="27" customWidth="1"/>
    <col min="1286" max="1286" width="10.375" style="27" customWidth="1"/>
    <col min="1287" max="1287" width="9.375" style="27" customWidth="1"/>
    <col min="1288" max="1288" width="9" style="27"/>
    <col min="1289" max="1289" width="13.375" style="27" customWidth="1"/>
    <col min="1290" max="1290" width="12.125" style="27" customWidth="1"/>
    <col min="1291" max="1291" width="12.625" style="27" customWidth="1"/>
    <col min="1292" max="1292" width="10.875" style="27" customWidth="1"/>
    <col min="1293" max="1295" width="8.75" style="27" customWidth="1"/>
    <col min="1296" max="1296" width="9.75" style="27" customWidth="1"/>
    <col min="1297" max="1297" width="8.75" style="27" customWidth="1"/>
    <col min="1298" max="1536" width="9" style="27"/>
    <col min="1537" max="1537" width="11.625" style="27" customWidth="1"/>
    <col min="1538" max="1538" width="11.25" style="27" customWidth="1"/>
    <col min="1539" max="1539" width="10.875" style="27" customWidth="1"/>
    <col min="1540" max="1541" width="9.375" style="27" customWidth="1"/>
    <col min="1542" max="1542" width="10.375" style="27" customWidth="1"/>
    <col min="1543" max="1543" width="9.375" style="27" customWidth="1"/>
    <col min="1544" max="1544" width="9" style="27"/>
    <col min="1545" max="1545" width="13.375" style="27" customWidth="1"/>
    <col min="1546" max="1546" width="12.125" style="27" customWidth="1"/>
    <col min="1547" max="1547" width="12.625" style="27" customWidth="1"/>
    <col min="1548" max="1548" width="10.875" style="27" customWidth="1"/>
    <col min="1549" max="1551" width="8.75" style="27" customWidth="1"/>
    <col min="1552" max="1552" width="9.75" style="27" customWidth="1"/>
    <col min="1553" max="1553" width="8.75" style="27" customWidth="1"/>
    <col min="1554" max="1792" width="9" style="27"/>
    <col min="1793" max="1793" width="11.625" style="27" customWidth="1"/>
    <col min="1794" max="1794" width="11.25" style="27" customWidth="1"/>
    <col min="1795" max="1795" width="10.875" style="27" customWidth="1"/>
    <col min="1796" max="1797" width="9.375" style="27" customWidth="1"/>
    <col min="1798" max="1798" width="10.375" style="27" customWidth="1"/>
    <col min="1799" max="1799" width="9.375" style="27" customWidth="1"/>
    <col min="1800" max="1800" width="9" style="27"/>
    <col min="1801" max="1801" width="13.375" style="27" customWidth="1"/>
    <col min="1802" max="1802" width="12.125" style="27" customWidth="1"/>
    <col min="1803" max="1803" width="12.625" style="27" customWidth="1"/>
    <col min="1804" max="1804" width="10.875" style="27" customWidth="1"/>
    <col min="1805" max="1807" width="8.75" style="27" customWidth="1"/>
    <col min="1808" max="1808" width="9.75" style="27" customWidth="1"/>
    <col min="1809" max="1809" width="8.75" style="27" customWidth="1"/>
    <col min="1810" max="2048" width="9" style="27"/>
    <col min="2049" max="2049" width="11.625" style="27" customWidth="1"/>
    <col min="2050" max="2050" width="11.25" style="27" customWidth="1"/>
    <col min="2051" max="2051" width="10.875" style="27" customWidth="1"/>
    <col min="2052" max="2053" width="9.375" style="27" customWidth="1"/>
    <col min="2054" max="2054" width="10.375" style="27" customWidth="1"/>
    <col min="2055" max="2055" width="9.375" style="27" customWidth="1"/>
    <col min="2056" max="2056" width="9" style="27"/>
    <col min="2057" max="2057" width="13.375" style="27" customWidth="1"/>
    <col min="2058" max="2058" width="12.125" style="27" customWidth="1"/>
    <col min="2059" max="2059" width="12.625" style="27" customWidth="1"/>
    <col min="2060" max="2060" width="10.875" style="27" customWidth="1"/>
    <col min="2061" max="2063" width="8.75" style="27" customWidth="1"/>
    <col min="2064" max="2064" width="9.75" style="27" customWidth="1"/>
    <col min="2065" max="2065" width="8.75" style="27" customWidth="1"/>
    <col min="2066" max="2304" width="9" style="27"/>
    <col min="2305" max="2305" width="11.625" style="27" customWidth="1"/>
    <col min="2306" max="2306" width="11.25" style="27" customWidth="1"/>
    <col min="2307" max="2307" width="10.875" style="27" customWidth="1"/>
    <col min="2308" max="2309" width="9.375" style="27" customWidth="1"/>
    <col min="2310" max="2310" width="10.375" style="27" customWidth="1"/>
    <col min="2311" max="2311" width="9.375" style="27" customWidth="1"/>
    <col min="2312" max="2312" width="9" style="27"/>
    <col min="2313" max="2313" width="13.375" style="27" customWidth="1"/>
    <col min="2314" max="2314" width="12.125" style="27" customWidth="1"/>
    <col min="2315" max="2315" width="12.625" style="27" customWidth="1"/>
    <col min="2316" max="2316" width="10.875" style="27" customWidth="1"/>
    <col min="2317" max="2319" width="8.75" style="27" customWidth="1"/>
    <col min="2320" max="2320" width="9.75" style="27" customWidth="1"/>
    <col min="2321" max="2321" width="8.75" style="27" customWidth="1"/>
    <col min="2322" max="2560" width="9" style="27"/>
    <col min="2561" max="2561" width="11.625" style="27" customWidth="1"/>
    <col min="2562" max="2562" width="11.25" style="27" customWidth="1"/>
    <col min="2563" max="2563" width="10.875" style="27" customWidth="1"/>
    <col min="2564" max="2565" width="9.375" style="27" customWidth="1"/>
    <col min="2566" max="2566" width="10.375" style="27" customWidth="1"/>
    <col min="2567" max="2567" width="9.375" style="27" customWidth="1"/>
    <col min="2568" max="2568" width="9" style="27"/>
    <col min="2569" max="2569" width="13.375" style="27" customWidth="1"/>
    <col min="2570" max="2570" width="12.125" style="27" customWidth="1"/>
    <col min="2571" max="2571" width="12.625" style="27" customWidth="1"/>
    <col min="2572" max="2572" width="10.875" style="27" customWidth="1"/>
    <col min="2573" max="2575" width="8.75" style="27" customWidth="1"/>
    <col min="2576" max="2576" width="9.75" style="27" customWidth="1"/>
    <col min="2577" max="2577" width="8.75" style="27" customWidth="1"/>
    <col min="2578" max="2816" width="9" style="27"/>
    <col min="2817" max="2817" width="11.625" style="27" customWidth="1"/>
    <col min="2818" max="2818" width="11.25" style="27" customWidth="1"/>
    <col min="2819" max="2819" width="10.875" style="27" customWidth="1"/>
    <col min="2820" max="2821" width="9.375" style="27" customWidth="1"/>
    <col min="2822" max="2822" width="10.375" style="27" customWidth="1"/>
    <col min="2823" max="2823" width="9.375" style="27" customWidth="1"/>
    <col min="2824" max="2824" width="9" style="27"/>
    <col min="2825" max="2825" width="13.375" style="27" customWidth="1"/>
    <col min="2826" max="2826" width="12.125" style="27" customWidth="1"/>
    <col min="2827" max="2827" width="12.625" style="27" customWidth="1"/>
    <col min="2828" max="2828" width="10.875" style="27" customWidth="1"/>
    <col min="2829" max="2831" width="8.75" style="27" customWidth="1"/>
    <col min="2832" max="2832" width="9.75" style="27" customWidth="1"/>
    <col min="2833" max="2833" width="8.75" style="27" customWidth="1"/>
    <col min="2834" max="3072" width="9" style="27"/>
    <col min="3073" max="3073" width="11.625" style="27" customWidth="1"/>
    <col min="3074" max="3074" width="11.25" style="27" customWidth="1"/>
    <col min="3075" max="3075" width="10.875" style="27" customWidth="1"/>
    <col min="3076" max="3077" width="9.375" style="27" customWidth="1"/>
    <col min="3078" max="3078" width="10.375" style="27" customWidth="1"/>
    <col min="3079" max="3079" width="9.375" style="27" customWidth="1"/>
    <col min="3080" max="3080" width="9" style="27"/>
    <col min="3081" max="3081" width="13.375" style="27" customWidth="1"/>
    <col min="3082" max="3082" width="12.125" style="27" customWidth="1"/>
    <col min="3083" max="3083" width="12.625" style="27" customWidth="1"/>
    <col min="3084" max="3084" width="10.875" style="27" customWidth="1"/>
    <col min="3085" max="3087" width="8.75" style="27" customWidth="1"/>
    <col min="3088" max="3088" width="9.75" style="27" customWidth="1"/>
    <col min="3089" max="3089" width="8.75" style="27" customWidth="1"/>
    <col min="3090" max="3328" width="9" style="27"/>
    <col min="3329" max="3329" width="11.625" style="27" customWidth="1"/>
    <col min="3330" max="3330" width="11.25" style="27" customWidth="1"/>
    <col min="3331" max="3331" width="10.875" style="27" customWidth="1"/>
    <col min="3332" max="3333" width="9.375" style="27" customWidth="1"/>
    <col min="3334" max="3334" width="10.375" style="27" customWidth="1"/>
    <col min="3335" max="3335" width="9.375" style="27" customWidth="1"/>
    <col min="3336" max="3336" width="9" style="27"/>
    <col min="3337" max="3337" width="13.375" style="27" customWidth="1"/>
    <col min="3338" max="3338" width="12.125" style="27" customWidth="1"/>
    <col min="3339" max="3339" width="12.625" style="27" customWidth="1"/>
    <col min="3340" max="3340" width="10.875" style="27" customWidth="1"/>
    <col min="3341" max="3343" width="8.75" style="27" customWidth="1"/>
    <col min="3344" max="3344" width="9.75" style="27" customWidth="1"/>
    <col min="3345" max="3345" width="8.75" style="27" customWidth="1"/>
    <col min="3346" max="3584" width="9" style="27"/>
    <col min="3585" max="3585" width="11.625" style="27" customWidth="1"/>
    <col min="3586" max="3586" width="11.25" style="27" customWidth="1"/>
    <col min="3587" max="3587" width="10.875" style="27" customWidth="1"/>
    <col min="3588" max="3589" width="9.375" style="27" customWidth="1"/>
    <col min="3590" max="3590" width="10.375" style="27" customWidth="1"/>
    <col min="3591" max="3591" width="9.375" style="27" customWidth="1"/>
    <col min="3592" max="3592" width="9" style="27"/>
    <col min="3593" max="3593" width="13.375" style="27" customWidth="1"/>
    <col min="3594" max="3594" width="12.125" style="27" customWidth="1"/>
    <col min="3595" max="3595" width="12.625" style="27" customWidth="1"/>
    <col min="3596" max="3596" width="10.875" style="27" customWidth="1"/>
    <col min="3597" max="3599" width="8.75" style="27" customWidth="1"/>
    <col min="3600" max="3600" width="9.75" style="27" customWidth="1"/>
    <col min="3601" max="3601" width="8.75" style="27" customWidth="1"/>
    <col min="3602" max="3840" width="9" style="27"/>
    <col min="3841" max="3841" width="11.625" style="27" customWidth="1"/>
    <col min="3842" max="3842" width="11.25" style="27" customWidth="1"/>
    <col min="3843" max="3843" width="10.875" style="27" customWidth="1"/>
    <col min="3844" max="3845" width="9.375" style="27" customWidth="1"/>
    <col min="3846" max="3846" width="10.375" style="27" customWidth="1"/>
    <col min="3847" max="3847" width="9.375" style="27" customWidth="1"/>
    <col min="3848" max="3848" width="9" style="27"/>
    <col min="3849" max="3849" width="13.375" style="27" customWidth="1"/>
    <col min="3850" max="3850" width="12.125" style="27" customWidth="1"/>
    <col min="3851" max="3851" width="12.625" style="27" customWidth="1"/>
    <col min="3852" max="3852" width="10.875" style="27" customWidth="1"/>
    <col min="3853" max="3855" width="8.75" style="27" customWidth="1"/>
    <col min="3856" max="3856" width="9.75" style="27" customWidth="1"/>
    <col min="3857" max="3857" width="8.75" style="27" customWidth="1"/>
    <col min="3858" max="4096" width="9" style="27"/>
    <col min="4097" max="4097" width="11.625" style="27" customWidth="1"/>
    <col min="4098" max="4098" width="11.25" style="27" customWidth="1"/>
    <col min="4099" max="4099" width="10.875" style="27" customWidth="1"/>
    <col min="4100" max="4101" width="9.375" style="27" customWidth="1"/>
    <col min="4102" max="4102" width="10.375" style="27" customWidth="1"/>
    <col min="4103" max="4103" width="9.375" style="27" customWidth="1"/>
    <col min="4104" max="4104" width="9" style="27"/>
    <col min="4105" max="4105" width="13.375" style="27" customWidth="1"/>
    <col min="4106" max="4106" width="12.125" style="27" customWidth="1"/>
    <col min="4107" max="4107" width="12.625" style="27" customWidth="1"/>
    <col min="4108" max="4108" width="10.875" style="27" customWidth="1"/>
    <col min="4109" max="4111" width="8.75" style="27" customWidth="1"/>
    <col min="4112" max="4112" width="9.75" style="27" customWidth="1"/>
    <col min="4113" max="4113" width="8.75" style="27" customWidth="1"/>
    <col min="4114" max="4352" width="9" style="27"/>
    <col min="4353" max="4353" width="11.625" style="27" customWidth="1"/>
    <col min="4354" max="4354" width="11.25" style="27" customWidth="1"/>
    <col min="4355" max="4355" width="10.875" style="27" customWidth="1"/>
    <col min="4356" max="4357" width="9.375" style="27" customWidth="1"/>
    <col min="4358" max="4358" width="10.375" style="27" customWidth="1"/>
    <col min="4359" max="4359" width="9.375" style="27" customWidth="1"/>
    <col min="4360" max="4360" width="9" style="27"/>
    <col min="4361" max="4361" width="13.375" style="27" customWidth="1"/>
    <col min="4362" max="4362" width="12.125" style="27" customWidth="1"/>
    <col min="4363" max="4363" width="12.625" style="27" customWidth="1"/>
    <col min="4364" max="4364" width="10.875" style="27" customWidth="1"/>
    <col min="4365" max="4367" width="8.75" style="27" customWidth="1"/>
    <col min="4368" max="4368" width="9.75" style="27" customWidth="1"/>
    <col min="4369" max="4369" width="8.75" style="27" customWidth="1"/>
    <col min="4370" max="4608" width="9" style="27"/>
    <col min="4609" max="4609" width="11.625" style="27" customWidth="1"/>
    <col min="4610" max="4610" width="11.25" style="27" customWidth="1"/>
    <col min="4611" max="4611" width="10.875" style="27" customWidth="1"/>
    <col min="4612" max="4613" width="9.375" style="27" customWidth="1"/>
    <col min="4614" max="4614" width="10.375" style="27" customWidth="1"/>
    <col min="4615" max="4615" width="9.375" style="27" customWidth="1"/>
    <col min="4616" max="4616" width="9" style="27"/>
    <col min="4617" max="4617" width="13.375" style="27" customWidth="1"/>
    <col min="4618" max="4618" width="12.125" style="27" customWidth="1"/>
    <col min="4619" max="4619" width="12.625" style="27" customWidth="1"/>
    <col min="4620" max="4620" width="10.875" style="27" customWidth="1"/>
    <col min="4621" max="4623" width="8.75" style="27" customWidth="1"/>
    <col min="4624" max="4624" width="9.75" style="27" customWidth="1"/>
    <col min="4625" max="4625" width="8.75" style="27" customWidth="1"/>
    <col min="4626" max="4864" width="9" style="27"/>
    <col min="4865" max="4865" width="11.625" style="27" customWidth="1"/>
    <col min="4866" max="4866" width="11.25" style="27" customWidth="1"/>
    <col min="4867" max="4867" width="10.875" style="27" customWidth="1"/>
    <col min="4868" max="4869" width="9.375" style="27" customWidth="1"/>
    <col min="4870" max="4870" width="10.375" style="27" customWidth="1"/>
    <col min="4871" max="4871" width="9.375" style="27" customWidth="1"/>
    <col min="4872" max="4872" width="9" style="27"/>
    <col min="4873" max="4873" width="13.375" style="27" customWidth="1"/>
    <col min="4874" max="4874" width="12.125" style="27" customWidth="1"/>
    <col min="4875" max="4875" width="12.625" style="27" customWidth="1"/>
    <col min="4876" max="4876" width="10.875" style="27" customWidth="1"/>
    <col min="4877" max="4879" width="8.75" style="27" customWidth="1"/>
    <col min="4880" max="4880" width="9.75" style="27" customWidth="1"/>
    <col min="4881" max="4881" width="8.75" style="27" customWidth="1"/>
    <col min="4882" max="5120" width="9" style="27"/>
    <col min="5121" max="5121" width="11.625" style="27" customWidth="1"/>
    <col min="5122" max="5122" width="11.25" style="27" customWidth="1"/>
    <col min="5123" max="5123" width="10.875" style="27" customWidth="1"/>
    <col min="5124" max="5125" width="9.375" style="27" customWidth="1"/>
    <col min="5126" max="5126" width="10.375" style="27" customWidth="1"/>
    <col min="5127" max="5127" width="9.375" style="27" customWidth="1"/>
    <col min="5128" max="5128" width="9" style="27"/>
    <col min="5129" max="5129" width="13.375" style="27" customWidth="1"/>
    <col min="5130" max="5130" width="12.125" style="27" customWidth="1"/>
    <col min="5131" max="5131" width="12.625" style="27" customWidth="1"/>
    <col min="5132" max="5132" width="10.875" style="27" customWidth="1"/>
    <col min="5133" max="5135" width="8.75" style="27" customWidth="1"/>
    <col min="5136" max="5136" width="9.75" style="27" customWidth="1"/>
    <col min="5137" max="5137" width="8.75" style="27" customWidth="1"/>
    <col min="5138" max="5376" width="9" style="27"/>
    <col min="5377" max="5377" width="11.625" style="27" customWidth="1"/>
    <col min="5378" max="5378" width="11.25" style="27" customWidth="1"/>
    <col min="5379" max="5379" width="10.875" style="27" customWidth="1"/>
    <col min="5380" max="5381" width="9.375" style="27" customWidth="1"/>
    <col min="5382" max="5382" width="10.375" style="27" customWidth="1"/>
    <col min="5383" max="5383" width="9.375" style="27" customWidth="1"/>
    <col min="5384" max="5384" width="9" style="27"/>
    <col min="5385" max="5385" width="13.375" style="27" customWidth="1"/>
    <col min="5386" max="5386" width="12.125" style="27" customWidth="1"/>
    <col min="5387" max="5387" width="12.625" style="27" customWidth="1"/>
    <col min="5388" max="5388" width="10.875" style="27" customWidth="1"/>
    <col min="5389" max="5391" width="8.75" style="27" customWidth="1"/>
    <col min="5392" max="5392" width="9.75" style="27" customWidth="1"/>
    <col min="5393" max="5393" width="8.75" style="27" customWidth="1"/>
    <col min="5394" max="5632" width="9" style="27"/>
    <col min="5633" max="5633" width="11.625" style="27" customWidth="1"/>
    <col min="5634" max="5634" width="11.25" style="27" customWidth="1"/>
    <col min="5635" max="5635" width="10.875" style="27" customWidth="1"/>
    <col min="5636" max="5637" width="9.375" style="27" customWidth="1"/>
    <col min="5638" max="5638" width="10.375" style="27" customWidth="1"/>
    <col min="5639" max="5639" width="9.375" style="27" customWidth="1"/>
    <col min="5640" max="5640" width="9" style="27"/>
    <col min="5641" max="5641" width="13.375" style="27" customWidth="1"/>
    <col min="5642" max="5642" width="12.125" style="27" customWidth="1"/>
    <col min="5643" max="5643" width="12.625" style="27" customWidth="1"/>
    <col min="5644" max="5644" width="10.875" style="27" customWidth="1"/>
    <col min="5645" max="5647" width="8.75" style="27" customWidth="1"/>
    <col min="5648" max="5648" width="9.75" style="27" customWidth="1"/>
    <col min="5649" max="5649" width="8.75" style="27" customWidth="1"/>
    <col min="5650" max="5888" width="9" style="27"/>
    <col min="5889" max="5889" width="11.625" style="27" customWidth="1"/>
    <col min="5890" max="5890" width="11.25" style="27" customWidth="1"/>
    <col min="5891" max="5891" width="10.875" style="27" customWidth="1"/>
    <col min="5892" max="5893" width="9.375" style="27" customWidth="1"/>
    <col min="5894" max="5894" width="10.375" style="27" customWidth="1"/>
    <col min="5895" max="5895" width="9.375" style="27" customWidth="1"/>
    <col min="5896" max="5896" width="9" style="27"/>
    <col min="5897" max="5897" width="13.375" style="27" customWidth="1"/>
    <col min="5898" max="5898" width="12.125" style="27" customWidth="1"/>
    <col min="5899" max="5899" width="12.625" style="27" customWidth="1"/>
    <col min="5900" max="5900" width="10.875" style="27" customWidth="1"/>
    <col min="5901" max="5903" width="8.75" style="27" customWidth="1"/>
    <col min="5904" max="5904" width="9.75" style="27" customWidth="1"/>
    <col min="5905" max="5905" width="8.75" style="27" customWidth="1"/>
    <col min="5906" max="6144" width="9" style="27"/>
    <col min="6145" max="6145" width="11.625" style="27" customWidth="1"/>
    <col min="6146" max="6146" width="11.25" style="27" customWidth="1"/>
    <col min="6147" max="6147" width="10.875" style="27" customWidth="1"/>
    <col min="6148" max="6149" width="9.375" style="27" customWidth="1"/>
    <col min="6150" max="6150" width="10.375" style="27" customWidth="1"/>
    <col min="6151" max="6151" width="9.375" style="27" customWidth="1"/>
    <col min="6152" max="6152" width="9" style="27"/>
    <col min="6153" max="6153" width="13.375" style="27" customWidth="1"/>
    <col min="6154" max="6154" width="12.125" style="27" customWidth="1"/>
    <col min="6155" max="6155" width="12.625" style="27" customWidth="1"/>
    <col min="6156" max="6156" width="10.875" style="27" customWidth="1"/>
    <col min="6157" max="6159" width="8.75" style="27" customWidth="1"/>
    <col min="6160" max="6160" width="9.75" style="27" customWidth="1"/>
    <col min="6161" max="6161" width="8.75" style="27" customWidth="1"/>
    <col min="6162" max="6400" width="9" style="27"/>
    <col min="6401" max="6401" width="11.625" style="27" customWidth="1"/>
    <col min="6402" max="6402" width="11.25" style="27" customWidth="1"/>
    <col min="6403" max="6403" width="10.875" style="27" customWidth="1"/>
    <col min="6404" max="6405" width="9.375" style="27" customWidth="1"/>
    <col min="6406" max="6406" width="10.375" style="27" customWidth="1"/>
    <col min="6407" max="6407" width="9.375" style="27" customWidth="1"/>
    <col min="6408" max="6408" width="9" style="27"/>
    <col min="6409" max="6409" width="13.375" style="27" customWidth="1"/>
    <col min="6410" max="6410" width="12.125" style="27" customWidth="1"/>
    <col min="6411" max="6411" width="12.625" style="27" customWidth="1"/>
    <col min="6412" max="6412" width="10.875" style="27" customWidth="1"/>
    <col min="6413" max="6415" width="8.75" style="27" customWidth="1"/>
    <col min="6416" max="6416" width="9.75" style="27" customWidth="1"/>
    <col min="6417" max="6417" width="8.75" style="27" customWidth="1"/>
    <col min="6418" max="6656" width="9" style="27"/>
    <col min="6657" max="6657" width="11.625" style="27" customWidth="1"/>
    <col min="6658" max="6658" width="11.25" style="27" customWidth="1"/>
    <col min="6659" max="6659" width="10.875" style="27" customWidth="1"/>
    <col min="6660" max="6661" width="9.375" style="27" customWidth="1"/>
    <col min="6662" max="6662" width="10.375" style="27" customWidth="1"/>
    <col min="6663" max="6663" width="9.375" style="27" customWidth="1"/>
    <col min="6664" max="6664" width="9" style="27"/>
    <col min="6665" max="6665" width="13.375" style="27" customWidth="1"/>
    <col min="6666" max="6666" width="12.125" style="27" customWidth="1"/>
    <col min="6667" max="6667" width="12.625" style="27" customWidth="1"/>
    <col min="6668" max="6668" width="10.875" style="27" customWidth="1"/>
    <col min="6669" max="6671" width="8.75" style="27" customWidth="1"/>
    <col min="6672" max="6672" width="9.75" style="27" customWidth="1"/>
    <col min="6673" max="6673" width="8.75" style="27" customWidth="1"/>
    <col min="6674" max="6912" width="9" style="27"/>
    <col min="6913" max="6913" width="11.625" style="27" customWidth="1"/>
    <col min="6914" max="6914" width="11.25" style="27" customWidth="1"/>
    <col min="6915" max="6915" width="10.875" style="27" customWidth="1"/>
    <col min="6916" max="6917" width="9.375" style="27" customWidth="1"/>
    <col min="6918" max="6918" width="10.375" style="27" customWidth="1"/>
    <col min="6919" max="6919" width="9.375" style="27" customWidth="1"/>
    <col min="6920" max="6920" width="9" style="27"/>
    <col min="6921" max="6921" width="13.375" style="27" customWidth="1"/>
    <col min="6922" max="6922" width="12.125" style="27" customWidth="1"/>
    <col min="6923" max="6923" width="12.625" style="27" customWidth="1"/>
    <col min="6924" max="6924" width="10.875" style="27" customWidth="1"/>
    <col min="6925" max="6927" width="8.75" style="27" customWidth="1"/>
    <col min="6928" max="6928" width="9.75" style="27" customWidth="1"/>
    <col min="6929" max="6929" width="8.75" style="27" customWidth="1"/>
    <col min="6930" max="7168" width="9" style="27"/>
    <col min="7169" max="7169" width="11.625" style="27" customWidth="1"/>
    <col min="7170" max="7170" width="11.25" style="27" customWidth="1"/>
    <col min="7171" max="7171" width="10.875" style="27" customWidth="1"/>
    <col min="7172" max="7173" width="9.375" style="27" customWidth="1"/>
    <col min="7174" max="7174" width="10.375" style="27" customWidth="1"/>
    <col min="7175" max="7175" width="9.375" style="27" customWidth="1"/>
    <col min="7176" max="7176" width="9" style="27"/>
    <col min="7177" max="7177" width="13.375" style="27" customWidth="1"/>
    <col min="7178" max="7178" width="12.125" style="27" customWidth="1"/>
    <col min="7179" max="7179" width="12.625" style="27" customWidth="1"/>
    <col min="7180" max="7180" width="10.875" style="27" customWidth="1"/>
    <col min="7181" max="7183" width="8.75" style="27" customWidth="1"/>
    <col min="7184" max="7184" width="9.75" style="27" customWidth="1"/>
    <col min="7185" max="7185" width="8.75" style="27" customWidth="1"/>
    <col min="7186" max="7424" width="9" style="27"/>
    <col min="7425" max="7425" width="11.625" style="27" customWidth="1"/>
    <col min="7426" max="7426" width="11.25" style="27" customWidth="1"/>
    <col min="7427" max="7427" width="10.875" style="27" customWidth="1"/>
    <col min="7428" max="7429" width="9.375" style="27" customWidth="1"/>
    <col min="7430" max="7430" width="10.375" style="27" customWidth="1"/>
    <col min="7431" max="7431" width="9.375" style="27" customWidth="1"/>
    <col min="7432" max="7432" width="9" style="27"/>
    <col min="7433" max="7433" width="13.375" style="27" customWidth="1"/>
    <col min="7434" max="7434" width="12.125" style="27" customWidth="1"/>
    <col min="7435" max="7435" width="12.625" style="27" customWidth="1"/>
    <col min="7436" max="7436" width="10.875" style="27" customWidth="1"/>
    <col min="7437" max="7439" width="8.75" style="27" customWidth="1"/>
    <col min="7440" max="7440" width="9.75" style="27" customWidth="1"/>
    <col min="7441" max="7441" width="8.75" style="27" customWidth="1"/>
    <col min="7442" max="7680" width="9" style="27"/>
    <col min="7681" max="7681" width="11.625" style="27" customWidth="1"/>
    <col min="7682" max="7682" width="11.25" style="27" customWidth="1"/>
    <col min="7683" max="7683" width="10.875" style="27" customWidth="1"/>
    <col min="7684" max="7685" width="9.375" style="27" customWidth="1"/>
    <col min="7686" max="7686" width="10.375" style="27" customWidth="1"/>
    <col min="7687" max="7687" width="9.375" style="27" customWidth="1"/>
    <col min="7688" max="7688" width="9" style="27"/>
    <col min="7689" max="7689" width="13.375" style="27" customWidth="1"/>
    <col min="7690" max="7690" width="12.125" style="27" customWidth="1"/>
    <col min="7691" max="7691" width="12.625" style="27" customWidth="1"/>
    <col min="7692" max="7692" width="10.875" style="27" customWidth="1"/>
    <col min="7693" max="7695" width="8.75" style="27" customWidth="1"/>
    <col min="7696" max="7696" width="9.75" style="27" customWidth="1"/>
    <col min="7697" max="7697" width="8.75" style="27" customWidth="1"/>
    <col min="7698" max="7936" width="9" style="27"/>
    <col min="7937" max="7937" width="11.625" style="27" customWidth="1"/>
    <col min="7938" max="7938" width="11.25" style="27" customWidth="1"/>
    <col min="7939" max="7939" width="10.875" style="27" customWidth="1"/>
    <col min="7940" max="7941" width="9.375" style="27" customWidth="1"/>
    <col min="7942" max="7942" width="10.375" style="27" customWidth="1"/>
    <col min="7943" max="7943" width="9.375" style="27" customWidth="1"/>
    <col min="7944" max="7944" width="9" style="27"/>
    <col min="7945" max="7945" width="13.375" style="27" customWidth="1"/>
    <col min="7946" max="7946" width="12.125" style="27" customWidth="1"/>
    <col min="7947" max="7947" width="12.625" style="27" customWidth="1"/>
    <col min="7948" max="7948" width="10.875" style="27" customWidth="1"/>
    <col min="7949" max="7951" width="8.75" style="27" customWidth="1"/>
    <col min="7952" max="7952" width="9.75" style="27" customWidth="1"/>
    <col min="7953" max="7953" width="8.75" style="27" customWidth="1"/>
    <col min="7954" max="8192" width="9" style="27"/>
    <col min="8193" max="8193" width="11.625" style="27" customWidth="1"/>
    <col min="8194" max="8194" width="11.25" style="27" customWidth="1"/>
    <col min="8195" max="8195" width="10.875" style="27" customWidth="1"/>
    <col min="8196" max="8197" width="9.375" style="27" customWidth="1"/>
    <col min="8198" max="8198" width="10.375" style="27" customWidth="1"/>
    <col min="8199" max="8199" width="9.375" style="27" customWidth="1"/>
    <col min="8200" max="8200" width="9" style="27"/>
    <col min="8201" max="8201" width="13.375" style="27" customWidth="1"/>
    <col min="8202" max="8202" width="12.125" style="27" customWidth="1"/>
    <col min="8203" max="8203" width="12.625" style="27" customWidth="1"/>
    <col min="8204" max="8204" width="10.875" style="27" customWidth="1"/>
    <col min="8205" max="8207" width="8.75" style="27" customWidth="1"/>
    <col min="8208" max="8208" width="9.75" style="27" customWidth="1"/>
    <col min="8209" max="8209" width="8.75" style="27" customWidth="1"/>
    <col min="8210" max="8448" width="9" style="27"/>
    <col min="8449" max="8449" width="11.625" style="27" customWidth="1"/>
    <col min="8450" max="8450" width="11.25" style="27" customWidth="1"/>
    <col min="8451" max="8451" width="10.875" style="27" customWidth="1"/>
    <col min="8452" max="8453" width="9.375" style="27" customWidth="1"/>
    <col min="8454" max="8454" width="10.375" style="27" customWidth="1"/>
    <col min="8455" max="8455" width="9.375" style="27" customWidth="1"/>
    <col min="8456" max="8456" width="9" style="27"/>
    <col min="8457" max="8457" width="13.375" style="27" customWidth="1"/>
    <col min="8458" max="8458" width="12.125" style="27" customWidth="1"/>
    <col min="8459" max="8459" width="12.625" style="27" customWidth="1"/>
    <col min="8460" max="8460" width="10.875" style="27" customWidth="1"/>
    <col min="8461" max="8463" width="8.75" style="27" customWidth="1"/>
    <col min="8464" max="8464" width="9.75" style="27" customWidth="1"/>
    <col min="8465" max="8465" width="8.75" style="27" customWidth="1"/>
    <col min="8466" max="8704" width="9" style="27"/>
    <col min="8705" max="8705" width="11.625" style="27" customWidth="1"/>
    <col min="8706" max="8706" width="11.25" style="27" customWidth="1"/>
    <col min="8707" max="8707" width="10.875" style="27" customWidth="1"/>
    <col min="8708" max="8709" width="9.375" style="27" customWidth="1"/>
    <col min="8710" max="8710" width="10.375" style="27" customWidth="1"/>
    <col min="8711" max="8711" width="9.375" style="27" customWidth="1"/>
    <col min="8712" max="8712" width="9" style="27"/>
    <col min="8713" max="8713" width="13.375" style="27" customWidth="1"/>
    <col min="8714" max="8714" width="12.125" style="27" customWidth="1"/>
    <col min="8715" max="8715" width="12.625" style="27" customWidth="1"/>
    <col min="8716" max="8716" width="10.875" style="27" customWidth="1"/>
    <col min="8717" max="8719" width="8.75" style="27" customWidth="1"/>
    <col min="8720" max="8720" width="9.75" style="27" customWidth="1"/>
    <col min="8721" max="8721" width="8.75" style="27" customWidth="1"/>
    <col min="8722" max="8960" width="9" style="27"/>
    <col min="8961" max="8961" width="11.625" style="27" customWidth="1"/>
    <col min="8962" max="8962" width="11.25" style="27" customWidth="1"/>
    <col min="8963" max="8963" width="10.875" style="27" customWidth="1"/>
    <col min="8964" max="8965" width="9.375" style="27" customWidth="1"/>
    <col min="8966" max="8966" width="10.375" style="27" customWidth="1"/>
    <col min="8967" max="8967" width="9.375" style="27" customWidth="1"/>
    <col min="8968" max="8968" width="9" style="27"/>
    <col min="8969" max="8969" width="13.375" style="27" customWidth="1"/>
    <col min="8970" max="8970" width="12.125" style="27" customWidth="1"/>
    <col min="8971" max="8971" width="12.625" style="27" customWidth="1"/>
    <col min="8972" max="8972" width="10.875" style="27" customWidth="1"/>
    <col min="8973" max="8975" width="8.75" style="27" customWidth="1"/>
    <col min="8976" max="8976" width="9.75" style="27" customWidth="1"/>
    <col min="8977" max="8977" width="8.75" style="27" customWidth="1"/>
    <col min="8978" max="9216" width="9" style="27"/>
    <col min="9217" max="9217" width="11.625" style="27" customWidth="1"/>
    <col min="9218" max="9218" width="11.25" style="27" customWidth="1"/>
    <col min="9219" max="9219" width="10.875" style="27" customWidth="1"/>
    <col min="9220" max="9221" width="9.375" style="27" customWidth="1"/>
    <col min="9222" max="9222" width="10.375" style="27" customWidth="1"/>
    <col min="9223" max="9223" width="9.375" style="27" customWidth="1"/>
    <col min="9224" max="9224" width="9" style="27"/>
    <col min="9225" max="9225" width="13.375" style="27" customWidth="1"/>
    <col min="9226" max="9226" width="12.125" style="27" customWidth="1"/>
    <col min="9227" max="9227" width="12.625" style="27" customWidth="1"/>
    <col min="9228" max="9228" width="10.875" style="27" customWidth="1"/>
    <col min="9229" max="9231" width="8.75" style="27" customWidth="1"/>
    <col min="9232" max="9232" width="9.75" style="27" customWidth="1"/>
    <col min="9233" max="9233" width="8.75" style="27" customWidth="1"/>
    <col min="9234" max="9472" width="9" style="27"/>
    <col min="9473" max="9473" width="11.625" style="27" customWidth="1"/>
    <col min="9474" max="9474" width="11.25" style="27" customWidth="1"/>
    <col min="9475" max="9475" width="10.875" style="27" customWidth="1"/>
    <col min="9476" max="9477" width="9.375" style="27" customWidth="1"/>
    <col min="9478" max="9478" width="10.375" style="27" customWidth="1"/>
    <col min="9479" max="9479" width="9.375" style="27" customWidth="1"/>
    <col min="9480" max="9480" width="9" style="27"/>
    <col min="9481" max="9481" width="13.375" style="27" customWidth="1"/>
    <col min="9482" max="9482" width="12.125" style="27" customWidth="1"/>
    <col min="9483" max="9483" width="12.625" style="27" customWidth="1"/>
    <col min="9484" max="9484" width="10.875" style="27" customWidth="1"/>
    <col min="9485" max="9487" width="8.75" style="27" customWidth="1"/>
    <col min="9488" max="9488" width="9.75" style="27" customWidth="1"/>
    <col min="9489" max="9489" width="8.75" style="27" customWidth="1"/>
    <col min="9490" max="9728" width="9" style="27"/>
    <col min="9729" max="9729" width="11.625" style="27" customWidth="1"/>
    <col min="9730" max="9730" width="11.25" style="27" customWidth="1"/>
    <col min="9731" max="9731" width="10.875" style="27" customWidth="1"/>
    <col min="9732" max="9733" width="9.375" style="27" customWidth="1"/>
    <col min="9734" max="9734" width="10.375" style="27" customWidth="1"/>
    <col min="9735" max="9735" width="9.375" style="27" customWidth="1"/>
    <col min="9736" max="9736" width="9" style="27"/>
    <col min="9737" max="9737" width="13.375" style="27" customWidth="1"/>
    <col min="9738" max="9738" width="12.125" style="27" customWidth="1"/>
    <col min="9739" max="9739" width="12.625" style="27" customWidth="1"/>
    <col min="9740" max="9740" width="10.875" style="27" customWidth="1"/>
    <col min="9741" max="9743" width="8.75" style="27" customWidth="1"/>
    <col min="9744" max="9744" width="9.75" style="27" customWidth="1"/>
    <col min="9745" max="9745" width="8.75" style="27" customWidth="1"/>
    <col min="9746" max="9984" width="9" style="27"/>
    <col min="9985" max="9985" width="11.625" style="27" customWidth="1"/>
    <col min="9986" max="9986" width="11.25" style="27" customWidth="1"/>
    <col min="9987" max="9987" width="10.875" style="27" customWidth="1"/>
    <col min="9988" max="9989" width="9.375" style="27" customWidth="1"/>
    <col min="9990" max="9990" width="10.375" style="27" customWidth="1"/>
    <col min="9991" max="9991" width="9.375" style="27" customWidth="1"/>
    <col min="9992" max="9992" width="9" style="27"/>
    <col min="9993" max="9993" width="13.375" style="27" customWidth="1"/>
    <col min="9994" max="9994" width="12.125" style="27" customWidth="1"/>
    <col min="9995" max="9995" width="12.625" style="27" customWidth="1"/>
    <col min="9996" max="9996" width="10.875" style="27" customWidth="1"/>
    <col min="9997" max="9999" width="8.75" style="27" customWidth="1"/>
    <col min="10000" max="10000" width="9.75" style="27" customWidth="1"/>
    <col min="10001" max="10001" width="8.75" style="27" customWidth="1"/>
    <col min="10002" max="10240" width="9" style="27"/>
    <col min="10241" max="10241" width="11.625" style="27" customWidth="1"/>
    <col min="10242" max="10242" width="11.25" style="27" customWidth="1"/>
    <col min="10243" max="10243" width="10.875" style="27" customWidth="1"/>
    <col min="10244" max="10245" width="9.375" style="27" customWidth="1"/>
    <col min="10246" max="10246" width="10.375" style="27" customWidth="1"/>
    <col min="10247" max="10247" width="9.375" style="27" customWidth="1"/>
    <col min="10248" max="10248" width="9" style="27"/>
    <col min="10249" max="10249" width="13.375" style="27" customWidth="1"/>
    <col min="10250" max="10250" width="12.125" style="27" customWidth="1"/>
    <col min="10251" max="10251" width="12.625" style="27" customWidth="1"/>
    <col min="10252" max="10252" width="10.875" style="27" customWidth="1"/>
    <col min="10253" max="10255" width="8.75" style="27" customWidth="1"/>
    <col min="10256" max="10256" width="9.75" style="27" customWidth="1"/>
    <col min="10257" max="10257" width="8.75" style="27" customWidth="1"/>
    <col min="10258" max="10496" width="9" style="27"/>
    <col min="10497" max="10497" width="11.625" style="27" customWidth="1"/>
    <col min="10498" max="10498" width="11.25" style="27" customWidth="1"/>
    <col min="10499" max="10499" width="10.875" style="27" customWidth="1"/>
    <col min="10500" max="10501" width="9.375" style="27" customWidth="1"/>
    <col min="10502" max="10502" width="10.375" style="27" customWidth="1"/>
    <col min="10503" max="10503" width="9.375" style="27" customWidth="1"/>
    <col min="10504" max="10504" width="9" style="27"/>
    <col min="10505" max="10505" width="13.375" style="27" customWidth="1"/>
    <col min="10506" max="10506" width="12.125" style="27" customWidth="1"/>
    <col min="10507" max="10507" width="12.625" style="27" customWidth="1"/>
    <col min="10508" max="10508" width="10.875" style="27" customWidth="1"/>
    <col min="10509" max="10511" width="8.75" style="27" customWidth="1"/>
    <col min="10512" max="10512" width="9.75" style="27" customWidth="1"/>
    <col min="10513" max="10513" width="8.75" style="27" customWidth="1"/>
    <col min="10514" max="10752" width="9" style="27"/>
    <col min="10753" max="10753" width="11.625" style="27" customWidth="1"/>
    <col min="10754" max="10754" width="11.25" style="27" customWidth="1"/>
    <col min="10755" max="10755" width="10.875" style="27" customWidth="1"/>
    <col min="10756" max="10757" width="9.375" style="27" customWidth="1"/>
    <col min="10758" max="10758" width="10.375" style="27" customWidth="1"/>
    <col min="10759" max="10759" width="9.375" style="27" customWidth="1"/>
    <col min="10760" max="10760" width="9" style="27"/>
    <col min="10761" max="10761" width="13.375" style="27" customWidth="1"/>
    <col min="10762" max="10762" width="12.125" style="27" customWidth="1"/>
    <col min="10763" max="10763" width="12.625" style="27" customWidth="1"/>
    <col min="10764" max="10764" width="10.875" style="27" customWidth="1"/>
    <col min="10765" max="10767" width="8.75" style="27" customWidth="1"/>
    <col min="10768" max="10768" width="9.75" style="27" customWidth="1"/>
    <col min="10769" max="10769" width="8.75" style="27" customWidth="1"/>
    <col min="10770" max="11008" width="9" style="27"/>
    <col min="11009" max="11009" width="11.625" style="27" customWidth="1"/>
    <col min="11010" max="11010" width="11.25" style="27" customWidth="1"/>
    <col min="11011" max="11011" width="10.875" style="27" customWidth="1"/>
    <col min="11012" max="11013" width="9.375" style="27" customWidth="1"/>
    <col min="11014" max="11014" width="10.375" style="27" customWidth="1"/>
    <col min="11015" max="11015" width="9.375" style="27" customWidth="1"/>
    <col min="11016" max="11016" width="9" style="27"/>
    <col min="11017" max="11017" width="13.375" style="27" customWidth="1"/>
    <col min="11018" max="11018" width="12.125" style="27" customWidth="1"/>
    <col min="11019" max="11019" width="12.625" style="27" customWidth="1"/>
    <col min="11020" max="11020" width="10.875" style="27" customWidth="1"/>
    <col min="11021" max="11023" width="8.75" style="27" customWidth="1"/>
    <col min="11024" max="11024" width="9.75" style="27" customWidth="1"/>
    <col min="11025" max="11025" width="8.75" style="27" customWidth="1"/>
    <col min="11026" max="11264" width="9" style="27"/>
    <col min="11265" max="11265" width="11.625" style="27" customWidth="1"/>
    <col min="11266" max="11266" width="11.25" style="27" customWidth="1"/>
    <col min="11267" max="11267" width="10.875" style="27" customWidth="1"/>
    <col min="11268" max="11269" width="9.375" style="27" customWidth="1"/>
    <col min="11270" max="11270" width="10.375" style="27" customWidth="1"/>
    <col min="11271" max="11271" width="9.375" style="27" customWidth="1"/>
    <col min="11272" max="11272" width="9" style="27"/>
    <col min="11273" max="11273" width="13.375" style="27" customWidth="1"/>
    <col min="11274" max="11274" width="12.125" style="27" customWidth="1"/>
    <col min="11275" max="11275" width="12.625" style="27" customWidth="1"/>
    <col min="11276" max="11276" width="10.875" style="27" customWidth="1"/>
    <col min="11277" max="11279" width="8.75" style="27" customWidth="1"/>
    <col min="11280" max="11280" width="9.75" style="27" customWidth="1"/>
    <col min="11281" max="11281" width="8.75" style="27" customWidth="1"/>
    <col min="11282" max="11520" width="9" style="27"/>
    <col min="11521" max="11521" width="11.625" style="27" customWidth="1"/>
    <col min="11522" max="11522" width="11.25" style="27" customWidth="1"/>
    <col min="11523" max="11523" width="10.875" style="27" customWidth="1"/>
    <col min="11524" max="11525" width="9.375" style="27" customWidth="1"/>
    <col min="11526" max="11526" width="10.375" style="27" customWidth="1"/>
    <col min="11527" max="11527" width="9.375" style="27" customWidth="1"/>
    <col min="11528" max="11528" width="9" style="27"/>
    <col min="11529" max="11529" width="13.375" style="27" customWidth="1"/>
    <col min="11530" max="11530" width="12.125" style="27" customWidth="1"/>
    <col min="11531" max="11531" width="12.625" style="27" customWidth="1"/>
    <col min="11532" max="11532" width="10.875" style="27" customWidth="1"/>
    <col min="11533" max="11535" width="8.75" style="27" customWidth="1"/>
    <col min="11536" max="11536" width="9.75" style="27" customWidth="1"/>
    <col min="11537" max="11537" width="8.75" style="27" customWidth="1"/>
    <col min="11538" max="11776" width="9" style="27"/>
    <col min="11777" max="11777" width="11.625" style="27" customWidth="1"/>
    <col min="11778" max="11778" width="11.25" style="27" customWidth="1"/>
    <col min="11779" max="11779" width="10.875" style="27" customWidth="1"/>
    <col min="11780" max="11781" width="9.375" style="27" customWidth="1"/>
    <col min="11782" max="11782" width="10.375" style="27" customWidth="1"/>
    <col min="11783" max="11783" width="9.375" style="27" customWidth="1"/>
    <col min="11784" max="11784" width="9" style="27"/>
    <col min="11785" max="11785" width="13.375" style="27" customWidth="1"/>
    <col min="11786" max="11786" width="12.125" style="27" customWidth="1"/>
    <col min="11787" max="11787" width="12.625" style="27" customWidth="1"/>
    <col min="11788" max="11788" width="10.875" style="27" customWidth="1"/>
    <col min="11789" max="11791" width="8.75" style="27" customWidth="1"/>
    <col min="11792" max="11792" width="9.75" style="27" customWidth="1"/>
    <col min="11793" max="11793" width="8.75" style="27" customWidth="1"/>
    <col min="11794" max="12032" width="9" style="27"/>
    <col min="12033" max="12033" width="11.625" style="27" customWidth="1"/>
    <col min="12034" max="12034" width="11.25" style="27" customWidth="1"/>
    <col min="12035" max="12035" width="10.875" style="27" customWidth="1"/>
    <col min="12036" max="12037" width="9.375" style="27" customWidth="1"/>
    <col min="12038" max="12038" width="10.375" style="27" customWidth="1"/>
    <col min="12039" max="12039" width="9.375" style="27" customWidth="1"/>
    <col min="12040" max="12040" width="9" style="27"/>
    <col min="12041" max="12041" width="13.375" style="27" customWidth="1"/>
    <col min="12042" max="12042" width="12.125" style="27" customWidth="1"/>
    <col min="12043" max="12043" width="12.625" style="27" customWidth="1"/>
    <col min="12044" max="12044" width="10.875" style="27" customWidth="1"/>
    <col min="12045" max="12047" width="8.75" style="27" customWidth="1"/>
    <col min="12048" max="12048" width="9.75" style="27" customWidth="1"/>
    <col min="12049" max="12049" width="8.75" style="27" customWidth="1"/>
    <col min="12050" max="12288" width="9" style="27"/>
    <col min="12289" max="12289" width="11.625" style="27" customWidth="1"/>
    <col min="12290" max="12290" width="11.25" style="27" customWidth="1"/>
    <col min="12291" max="12291" width="10.875" style="27" customWidth="1"/>
    <col min="12292" max="12293" width="9.375" style="27" customWidth="1"/>
    <col min="12294" max="12294" width="10.375" style="27" customWidth="1"/>
    <col min="12295" max="12295" width="9.375" style="27" customWidth="1"/>
    <col min="12296" max="12296" width="9" style="27"/>
    <col min="12297" max="12297" width="13.375" style="27" customWidth="1"/>
    <col min="12298" max="12298" width="12.125" style="27" customWidth="1"/>
    <col min="12299" max="12299" width="12.625" style="27" customWidth="1"/>
    <col min="12300" max="12300" width="10.875" style="27" customWidth="1"/>
    <col min="12301" max="12303" width="8.75" style="27" customWidth="1"/>
    <col min="12304" max="12304" width="9.75" style="27" customWidth="1"/>
    <col min="12305" max="12305" width="8.75" style="27" customWidth="1"/>
    <col min="12306" max="12544" width="9" style="27"/>
    <col min="12545" max="12545" width="11.625" style="27" customWidth="1"/>
    <col min="12546" max="12546" width="11.25" style="27" customWidth="1"/>
    <col min="12547" max="12547" width="10.875" style="27" customWidth="1"/>
    <col min="12548" max="12549" width="9.375" style="27" customWidth="1"/>
    <col min="12550" max="12550" width="10.375" style="27" customWidth="1"/>
    <col min="12551" max="12551" width="9.375" style="27" customWidth="1"/>
    <col min="12552" max="12552" width="9" style="27"/>
    <col min="12553" max="12553" width="13.375" style="27" customWidth="1"/>
    <col min="12554" max="12554" width="12.125" style="27" customWidth="1"/>
    <col min="12555" max="12555" width="12.625" style="27" customWidth="1"/>
    <col min="12556" max="12556" width="10.875" style="27" customWidth="1"/>
    <col min="12557" max="12559" width="8.75" style="27" customWidth="1"/>
    <col min="12560" max="12560" width="9.75" style="27" customWidth="1"/>
    <col min="12561" max="12561" width="8.75" style="27" customWidth="1"/>
    <col min="12562" max="12800" width="9" style="27"/>
    <col min="12801" max="12801" width="11.625" style="27" customWidth="1"/>
    <col min="12802" max="12802" width="11.25" style="27" customWidth="1"/>
    <col min="12803" max="12803" width="10.875" style="27" customWidth="1"/>
    <col min="12804" max="12805" width="9.375" style="27" customWidth="1"/>
    <col min="12806" max="12806" width="10.375" style="27" customWidth="1"/>
    <col min="12807" max="12807" width="9.375" style="27" customWidth="1"/>
    <col min="12808" max="12808" width="9" style="27"/>
    <col min="12809" max="12809" width="13.375" style="27" customWidth="1"/>
    <col min="12810" max="12810" width="12.125" style="27" customWidth="1"/>
    <col min="12811" max="12811" width="12.625" style="27" customWidth="1"/>
    <col min="12812" max="12812" width="10.875" style="27" customWidth="1"/>
    <col min="12813" max="12815" width="8.75" style="27" customWidth="1"/>
    <col min="12816" max="12816" width="9.75" style="27" customWidth="1"/>
    <col min="12817" max="12817" width="8.75" style="27" customWidth="1"/>
    <col min="12818" max="13056" width="9" style="27"/>
    <col min="13057" max="13057" width="11.625" style="27" customWidth="1"/>
    <col min="13058" max="13058" width="11.25" style="27" customWidth="1"/>
    <col min="13059" max="13059" width="10.875" style="27" customWidth="1"/>
    <col min="13060" max="13061" width="9.375" style="27" customWidth="1"/>
    <col min="13062" max="13062" width="10.375" style="27" customWidth="1"/>
    <col min="13063" max="13063" width="9.375" style="27" customWidth="1"/>
    <col min="13064" max="13064" width="9" style="27"/>
    <col min="13065" max="13065" width="13.375" style="27" customWidth="1"/>
    <col min="13066" max="13066" width="12.125" style="27" customWidth="1"/>
    <col min="13067" max="13067" width="12.625" style="27" customWidth="1"/>
    <col min="13068" max="13068" width="10.875" style="27" customWidth="1"/>
    <col min="13069" max="13071" width="8.75" style="27" customWidth="1"/>
    <col min="13072" max="13072" width="9.75" style="27" customWidth="1"/>
    <col min="13073" max="13073" width="8.75" style="27" customWidth="1"/>
    <col min="13074" max="13312" width="9" style="27"/>
    <col min="13313" max="13313" width="11.625" style="27" customWidth="1"/>
    <col min="13314" max="13314" width="11.25" style="27" customWidth="1"/>
    <col min="13315" max="13315" width="10.875" style="27" customWidth="1"/>
    <col min="13316" max="13317" width="9.375" style="27" customWidth="1"/>
    <col min="13318" max="13318" width="10.375" style="27" customWidth="1"/>
    <col min="13319" max="13319" width="9.375" style="27" customWidth="1"/>
    <col min="13320" max="13320" width="9" style="27"/>
    <col min="13321" max="13321" width="13.375" style="27" customWidth="1"/>
    <col min="13322" max="13322" width="12.125" style="27" customWidth="1"/>
    <col min="13323" max="13323" width="12.625" style="27" customWidth="1"/>
    <col min="13324" max="13324" width="10.875" style="27" customWidth="1"/>
    <col min="13325" max="13327" width="8.75" style="27" customWidth="1"/>
    <col min="13328" max="13328" width="9.75" style="27" customWidth="1"/>
    <col min="13329" max="13329" width="8.75" style="27" customWidth="1"/>
    <col min="13330" max="13568" width="9" style="27"/>
    <col min="13569" max="13569" width="11.625" style="27" customWidth="1"/>
    <col min="13570" max="13570" width="11.25" style="27" customWidth="1"/>
    <col min="13571" max="13571" width="10.875" style="27" customWidth="1"/>
    <col min="13572" max="13573" width="9.375" style="27" customWidth="1"/>
    <col min="13574" max="13574" width="10.375" style="27" customWidth="1"/>
    <col min="13575" max="13575" width="9.375" style="27" customWidth="1"/>
    <col min="13576" max="13576" width="9" style="27"/>
    <col min="13577" max="13577" width="13.375" style="27" customWidth="1"/>
    <col min="13578" max="13578" width="12.125" style="27" customWidth="1"/>
    <col min="13579" max="13579" width="12.625" style="27" customWidth="1"/>
    <col min="13580" max="13580" width="10.875" style="27" customWidth="1"/>
    <col min="13581" max="13583" width="8.75" style="27" customWidth="1"/>
    <col min="13584" max="13584" width="9.75" style="27" customWidth="1"/>
    <col min="13585" max="13585" width="8.75" style="27" customWidth="1"/>
    <col min="13586" max="13824" width="9" style="27"/>
    <col min="13825" max="13825" width="11.625" style="27" customWidth="1"/>
    <col min="13826" max="13826" width="11.25" style="27" customWidth="1"/>
    <col min="13827" max="13827" width="10.875" style="27" customWidth="1"/>
    <col min="13828" max="13829" width="9.375" style="27" customWidth="1"/>
    <col min="13830" max="13830" width="10.375" style="27" customWidth="1"/>
    <col min="13831" max="13831" width="9.375" style="27" customWidth="1"/>
    <col min="13832" max="13832" width="9" style="27"/>
    <col min="13833" max="13833" width="13.375" style="27" customWidth="1"/>
    <col min="13834" max="13834" width="12.125" style="27" customWidth="1"/>
    <col min="13835" max="13835" width="12.625" style="27" customWidth="1"/>
    <col min="13836" max="13836" width="10.875" style="27" customWidth="1"/>
    <col min="13837" max="13839" width="8.75" style="27" customWidth="1"/>
    <col min="13840" max="13840" width="9.75" style="27" customWidth="1"/>
    <col min="13841" max="13841" width="8.75" style="27" customWidth="1"/>
    <col min="13842" max="14080" width="9" style="27"/>
    <col min="14081" max="14081" width="11.625" style="27" customWidth="1"/>
    <col min="14082" max="14082" width="11.25" style="27" customWidth="1"/>
    <col min="14083" max="14083" width="10.875" style="27" customWidth="1"/>
    <col min="14084" max="14085" width="9.375" style="27" customWidth="1"/>
    <col min="14086" max="14086" width="10.375" style="27" customWidth="1"/>
    <col min="14087" max="14087" width="9.375" style="27" customWidth="1"/>
    <col min="14088" max="14088" width="9" style="27"/>
    <col min="14089" max="14089" width="13.375" style="27" customWidth="1"/>
    <col min="14090" max="14090" width="12.125" style="27" customWidth="1"/>
    <col min="14091" max="14091" width="12.625" style="27" customWidth="1"/>
    <col min="14092" max="14092" width="10.875" style="27" customWidth="1"/>
    <col min="14093" max="14095" width="8.75" style="27" customWidth="1"/>
    <col min="14096" max="14096" width="9.75" style="27" customWidth="1"/>
    <col min="14097" max="14097" width="8.75" style="27" customWidth="1"/>
    <col min="14098" max="14336" width="9" style="27"/>
    <col min="14337" max="14337" width="11.625" style="27" customWidth="1"/>
    <col min="14338" max="14338" width="11.25" style="27" customWidth="1"/>
    <col min="14339" max="14339" width="10.875" style="27" customWidth="1"/>
    <col min="14340" max="14341" width="9.375" style="27" customWidth="1"/>
    <col min="14342" max="14342" width="10.375" style="27" customWidth="1"/>
    <col min="14343" max="14343" width="9.375" style="27" customWidth="1"/>
    <col min="14344" max="14344" width="9" style="27"/>
    <col min="14345" max="14345" width="13.375" style="27" customWidth="1"/>
    <col min="14346" max="14346" width="12.125" style="27" customWidth="1"/>
    <col min="14347" max="14347" width="12.625" style="27" customWidth="1"/>
    <col min="14348" max="14348" width="10.875" style="27" customWidth="1"/>
    <col min="14349" max="14351" width="8.75" style="27" customWidth="1"/>
    <col min="14352" max="14352" width="9.75" style="27" customWidth="1"/>
    <col min="14353" max="14353" width="8.75" style="27" customWidth="1"/>
    <col min="14354" max="14592" width="9" style="27"/>
    <col min="14593" max="14593" width="11.625" style="27" customWidth="1"/>
    <col min="14594" max="14594" width="11.25" style="27" customWidth="1"/>
    <col min="14595" max="14595" width="10.875" style="27" customWidth="1"/>
    <col min="14596" max="14597" width="9.375" style="27" customWidth="1"/>
    <col min="14598" max="14598" width="10.375" style="27" customWidth="1"/>
    <col min="14599" max="14599" width="9.375" style="27" customWidth="1"/>
    <col min="14600" max="14600" width="9" style="27"/>
    <col min="14601" max="14601" width="13.375" style="27" customWidth="1"/>
    <col min="14602" max="14602" width="12.125" style="27" customWidth="1"/>
    <col min="14603" max="14603" width="12.625" style="27" customWidth="1"/>
    <col min="14604" max="14604" width="10.875" style="27" customWidth="1"/>
    <col min="14605" max="14607" width="8.75" style="27" customWidth="1"/>
    <col min="14608" max="14608" width="9.75" style="27" customWidth="1"/>
    <col min="14609" max="14609" width="8.75" style="27" customWidth="1"/>
    <col min="14610" max="14848" width="9" style="27"/>
    <col min="14849" max="14849" width="11.625" style="27" customWidth="1"/>
    <col min="14850" max="14850" width="11.25" style="27" customWidth="1"/>
    <col min="14851" max="14851" width="10.875" style="27" customWidth="1"/>
    <col min="14852" max="14853" width="9.375" style="27" customWidth="1"/>
    <col min="14854" max="14854" width="10.375" style="27" customWidth="1"/>
    <col min="14855" max="14855" width="9.375" style="27" customWidth="1"/>
    <col min="14856" max="14856" width="9" style="27"/>
    <col min="14857" max="14857" width="13.375" style="27" customWidth="1"/>
    <col min="14858" max="14858" width="12.125" style="27" customWidth="1"/>
    <col min="14859" max="14859" width="12.625" style="27" customWidth="1"/>
    <col min="14860" max="14860" width="10.875" style="27" customWidth="1"/>
    <col min="14861" max="14863" width="8.75" style="27" customWidth="1"/>
    <col min="14864" max="14864" width="9.75" style="27" customWidth="1"/>
    <col min="14865" max="14865" width="8.75" style="27" customWidth="1"/>
    <col min="14866" max="15104" width="9" style="27"/>
    <col min="15105" max="15105" width="11.625" style="27" customWidth="1"/>
    <col min="15106" max="15106" width="11.25" style="27" customWidth="1"/>
    <col min="15107" max="15107" width="10.875" style="27" customWidth="1"/>
    <col min="15108" max="15109" width="9.375" style="27" customWidth="1"/>
    <col min="15110" max="15110" width="10.375" style="27" customWidth="1"/>
    <col min="15111" max="15111" width="9.375" style="27" customWidth="1"/>
    <col min="15112" max="15112" width="9" style="27"/>
    <col min="15113" max="15113" width="13.375" style="27" customWidth="1"/>
    <col min="15114" max="15114" width="12.125" style="27" customWidth="1"/>
    <col min="15115" max="15115" width="12.625" style="27" customWidth="1"/>
    <col min="15116" max="15116" width="10.875" style="27" customWidth="1"/>
    <col min="15117" max="15119" width="8.75" style="27" customWidth="1"/>
    <col min="15120" max="15120" width="9.75" style="27" customWidth="1"/>
    <col min="15121" max="15121" width="8.75" style="27" customWidth="1"/>
    <col min="15122" max="15360" width="9" style="27"/>
    <col min="15361" max="15361" width="11.625" style="27" customWidth="1"/>
    <col min="15362" max="15362" width="11.25" style="27" customWidth="1"/>
    <col min="15363" max="15363" width="10.875" style="27" customWidth="1"/>
    <col min="15364" max="15365" width="9.375" style="27" customWidth="1"/>
    <col min="15366" max="15366" width="10.375" style="27" customWidth="1"/>
    <col min="15367" max="15367" width="9.375" style="27" customWidth="1"/>
    <col min="15368" max="15368" width="9" style="27"/>
    <col min="15369" max="15369" width="13.375" style="27" customWidth="1"/>
    <col min="15370" max="15370" width="12.125" style="27" customWidth="1"/>
    <col min="15371" max="15371" width="12.625" style="27" customWidth="1"/>
    <col min="15372" max="15372" width="10.875" style="27" customWidth="1"/>
    <col min="15373" max="15375" width="8.75" style="27" customWidth="1"/>
    <col min="15376" max="15376" width="9.75" style="27" customWidth="1"/>
    <col min="15377" max="15377" width="8.75" style="27" customWidth="1"/>
    <col min="15378" max="15616" width="9" style="27"/>
    <col min="15617" max="15617" width="11.625" style="27" customWidth="1"/>
    <col min="15618" max="15618" width="11.25" style="27" customWidth="1"/>
    <col min="15619" max="15619" width="10.875" style="27" customWidth="1"/>
    <col min="15620" max="15621" width="9.375" style="27" customWidth="1"/>
    <col min="15622" max="15622" width="10.375" style="27" customWidth="1"/>
    <col min="15623" max="15623" width="9.375" style="27" customWidth="1"/>
    <col min="15624" max="15624" width="9" style="27"/>
    <col min="15625" max="15625" width="13.375" style="27" customWidth="1"/>
    <col min="15626" max="15626" width="12.125" style="27" customWidth="1"/>
    <col min="15627" max="15627" width="12.625" style="27" customWidth="1"/>
    <col min="15628" max="15628" width="10.875" style="27" customWidth="1"/>
    <col min="15629" max="15631" width="8.75" style="27" customWidth="1"/>
    <col min="15632" max="15632" width="9.75" style="27" customWidth="1"/>
    <col min="15633" max="15633" width="8.75" style="27" customWidth="1"/>
    <col min="15634" max="15872" width="9" style="27"/>
    <col min="15873" max="15873" width="11.625" style="27" customWidth="1"/>
    <col min="15874" max="15874" width="11.25" style="27" customWidth="1"/>
    <col min="15875" max="15875" width="10.875" style="27" customWidth="1"/>
    <col min="15876" max="15877" width="9.375" style="27" customWidth="1"/>
    <col min="15878" max="15878" width="10.375" style="27" customWidth="1"/>
    <col min="15879" max="15879" width="9.375" style="27" customWidth="1"/>
    <col min="15880" max="15880" width="9" style="27"/>
    <col min="15881" max="15881" width="13.375" style="27" customWidth="1"/>
    <col min="15882" max="15882" width="12.125" style="27" customWidth="1"/>
    <col min="15883" max="15883" width="12.625" style="27" customWidth="1"/>
    <col min="15884" max="15884" width="10.875" style="27" customWidth="1"/>
    <col min="15885" max="15887" width="8.75" style="27" customWidth="1"/>
    <col min="15888" max="15888" width="9.75" style="27" customWidth="1"/>
    <col min="15889" max="15889" width="8.75" style="27" customWidth="1"/>
    <col min="15890" max="16128" width="9" style="27"/>
    <col min="16129" max="16129" width="11.625" style="27" customWidth="1"/>
    <col min="16130" max="16130" width="11.25" style="27" customWidth="1"/>
    <col min="16131" max="16131" width="10.875" style="27" customWidth="1"/>
    <col min="16132" max="16133" width="9.375" style="27" customWidth="1"/>
    <col min="16134" max="16134" width="10.375" style="27" customWidth="1"/>
    <col min="16135" max="16135" width="9.375" style="27" customWidth="1"/>
    <col min="16136" max="16136" width="9" style="27"/>
    <col min="16137" max="16137" width="13.375" style="27" customWidth="1"/>
    <col min="16138" max="16138" width="12.125" style="27" customWidth="1"/>
    <col min="16139" max="16139" width="12.625" style="27" customWidth="1"/>
    <col min="16140" max="16140" width="10.875" style="27" customWidth="1"/>
    <col min="16141" max="16143" width="8.75" style="27" customWidth="1"/>
    <col min="16144" max="16144" width="9.75" style="27" customWidth="1"/>
    <col min="16145" max="16145" width="8.75" style="27" customWidth="1"/>
    <col min="16146" max="16384" width="9" style="27"/>
  </cols>
  <sheetData>
    <row r="1" spans="1:20" ht="18.75" customHeight="1">
      <c r="A1" s="488" t="s">
        <v>539</v>
      </c>
      <c r="B1" s="488"/>
      <c r="C1" s="234"/>
      <c r="D1" s="228"/>
      <c r="E1" s="228"/>
      <c r="F1" s="228"/>
      <c r="G1" s="228"/>
      <c r="H1" s="228"/>
      <c r="I1" s="228"/>
      <c r="J1" s="228"/>
      <c r="K1" s="228"/>
      <c r="L1" s="228"/>
      <c r="M1" s="228"/>
      <c r="N1" s="228"/>
      <c r="O1" s="228"/>
      <c r="P1" s="228"/>
      <c r="Q1" s="228"/>
      <c r="R1" s="228"/>
      <c r="S1" s="228"/>
      <c r="T1" s="228"/>
    </row>
    <row r="3" spans="1:20" s="40" customFormat="1" ht="15.75" customHeight="1">
      <c r="A3" s="46" t="s">
        <v>501</v>
      </c>
      <c r="I3" s="46" t="s">
        <v>50</v>
      </c>
    </row>
    <row r="4" spans="1:20" s="40" customFormat="1" ht="24.75" customHeight="1">
      <c r="A4" s="428" t="s">
        <v>580</v>
      </c>
      <c r="B4" s="455" t="s">
        <v>80</v>
      </c>
      <c r="C4" s="455" t="s">
        <v>321</v>
      </c>
      <c r="D4" s="455"/>
      <c r="E4" s="455"/>
      <c r="F4" s="455" t="s">
        <v>322</v>
      </c>
      <c r="G4" s="455"/>
      <c r="H4" s="455"/>
      <c r="I4" s="455" t="s">
        <v>323</v>
      </c>
      <c r="J4" s="455" t="s">
        <v>81</v>
      </c>
      <c r="K4" s="455" t="s">
        <v>82</v>
      </c>
      <c r="L4" s="455" t="s">
        <v>324</v>
      </c>
      <c r="M4" s="455" t="s">
        <v>81</v>
      </c>
      <c r="N4" s="455" t="s">
        <v>82</v>
      </c>
      <c r="O4" s="455" t="s">
        <v>83</v>
      </c>
      <c r="P4" s="456" t="s">
        <v>84</v>
      </c>
      <c r="Q4" s="12"/>
    </row>
    <row r="5" spans="1:20" s="40" customFormat="1" ht="24.75" customHeight="1">
      <c r="A5" s="428"/>
      <c r="B5" s="455"/>
      <c r="C5" s="272" t="s">
        <v>85</v>
      </c>
      <c r="D5" s="272" t="s">
        <v>86</v>
      </c>
      <c r="E5" s="272" t="s">
        <v>87</v>
      </c>
      <c r="F5" s="272" t="s">
        <v>85</v>
      </c>
      <c r="G5" s="272" t="s">
        <v>86</v>
      </c>
      <c r="H5" s="272" t="s">
        <v>87</v>
      </c>
      <c r="I5" s="272" t="s">
        <v>85</v>
      </c>
      <c r="J5" s="272" t="s">
        <v>86</v>
      </c>
      <c r="K5" s="272" t="s">
        <v>87</v>
      </c>
      <c r="L5" s="272" t="s">
        <v>85</v>
      </c>
      <c r="M5" s="272" t="s">
        <v>86</v>
      </c>
      <c r="N5" s="272" t="s">
        <v>87</v>
      </c>
      <c r="O5" s="455"/>
      <c r="P5" s="456"/>
      <c r="Q5" s="12"/>
    </row>
    <row r="6" spans="1:20" s="40" customFormat="1" ht="24.95" customHeight="1">
      <c r="A6" s="123" t="s">
        <v>325</v>
      </c>
      <c r="B6" s="178">
        <v>9852</v>
      </c>
      <c r="C6" s="144">
        <v>551</v>
      </c>
      <c r="D6" s="144">
        <v>104</v>
      </c>
      <c r="E6" s="144">
        <v>122</v>
      </c>
      <c r="F6" s="144">
        <v>2495</v>
      </c>
      <c r="G6" s="144">
        <v>271</v>
      </c>
      <c r="H6" s="144">
        <v>236</v>
      </c>
      <c r="I6" s="144">
        <v>491</v>
      </c>
      <c r="J6" s="144">
        <v>176</v>
      </c>
      <c r="K6" s="144">
        <v>188</v>
      </c>
      <c r="L6" s="144">
        <v>309</v>
      </c>
      <c r="M6" s="144">
        <v>80</v>
      </c>
      <c r="N6" s="144">
        <v>1</v>
      </c>
      <c r="O6" s="144">
        <v>33</v>
      </c>
      <c r="P6" s="146">
        <v>4795</v>
      </c>
      <c r="Q6" s="44"/>
    </row>
    <row r="7" spans="1:20" s="40" customFormat="1" ht="24.95" customHeight="1">
      <c r="A7" s="123" t="s">
        <v>326</v>
      </c>
      <c r="B7" s="178">
        <v>10174</v>
      </c>
      <c r="C7" s="144">
        <v>661</v>
      </c>
      <c r="D7" s="144">
        <v>120</v>
      </c>
      <c r="E7" s="144">
        <v>127</v>
      </c>
      <c r="F7" s="144">
        <v>2521</v>
      </c>
      <c r="G7" s="144">
        <v>255</v>
      </c>
      <c r="H7" s="144">
        <v>173</v>
      </c>
      <c r="I7" s="144">
        <v>486</v>
      </c>
      <c r="J7" s="144">
        <v>147</v>
      </c>
      <c r="K7" s="144">
        <v>115</v>
      </c>
      <c r="L7" s="144">
        <v>272</v>
      </c>
      <c r="M7" s="144">
        <v>46</v>
      </c>
      <c r="N7" s="144">
        <v>2</v>
      </c>
      <c r="O7" s="144">
        <v>37</v>
      </c>
      <c r="P7" s="146">
        <v>5212</v>
      </c>
      <c r="Q7" s="44"/>
    </row>
    <row r="8" spans="1:20" s="40" customFormat="1" ht="24.95" customHeight="1">
      <c r="A8" s="123" t="s">
        <v>327</v>
      </c>
      <c r="B8" s="127">
        <f t="shared" ref="B8" si="0">SUM(C8:P8)</f>
        <v>9540</v>
      </c>
      <c r="C8" s="128">
        <v>828</v>
      </c>
      <c r="D8" s="128">
        <v>140</v>
      </c>
      <c r="E8" s="128">
        <v>113</v>
      </c>
      <c r="F8" s="128">
        <v>2101</v>
      </c>
      <c r="G8" s="128">
        <v>209</v>
      </c>
      <c r="H8" s="128">
        <v>127</v>
      </c>
      <c r="I8" s="128">
        <v>526</v>
      </c>
      <c r="J8" s="128">
        <v>186</v>
      </c>
      <c r="K8" s="128">
        <v>58</v>
      </c>
      <c r="L8" s="128">
        <v>308</v>
      </c>
      <c r="M8" s="128">
        <v>58</v>
      </c>
      <c r="N8" s="128">
        <v>0</v>
      </c>
      <c r="O8" s="128">
        <v>31</v>
      </c>
      <c r="P8" s="129">
        <v>4855</v>
      </c>
      <c r="Q8" s="44"/>
    </row>
    <row r="9" spans="1:20" s="278" customFormat="1" ht="24.95" customHeight="1">
      <c r="A9" s="294" t="s">
        <v>204</v>
      </c>
      <c r="B9" s="317">
        <v>9708</v>
      </c>
      <c r="C9" s="296">
        <v>771</v>
      </c>
      <c r="D9" s="296">
        <v>152</v>
      </c>
      <c r="E9" s="296">
        <v>105</v>
      </c>
      <c r="F9" s="296">
        <v>2216</v>
      </c>
      <c r="G9" s="296">
        <v>240</v>
      </c>
      <c r="H9" s="296">
        <v>115</v>
      </c>
      <c r="I9" s="296">
        <v>557</v>
      </c>
      <c r="J9" s="296">
        <v>153</v>
      </c>
      <c r="K9" s="296">
        <v>33</v>
      </c>
      <c r="L9" s="296">
        <v>338</v>
      </c>
      <c r="M9" s="296">
        <v>73</v>
      </c>
      <c r="N9" s="296">
        <v>1</v>
      </c>
      <c r="O9" s="296">
        <v>42</v>
      </c>
      <c r="P9" s="297">
        <v>4912</v>
      </c>
      <c r="Q9" s="44"/>
    </row>
    <row r="10" spans="1:20" s="40" customFormat="1" ht="24.95" customHeight="1">
      <c r="A10" s="396" t="s">
        <v>583</v>
      </c>
      <c r="B10" s="130">
        <v>8449</v>
      </c>
      <c r="C10" s="131">
        <v>744</v>
      </c>
      <c r="D10" s="131">
        <v>153</v>
      </c>
      <c r="E10" s="131">
        <v>91</v>
      </c>
      <c r="F10" s="131">
        <v>1972</v>
      </c>
      <c r="G10" s="131">
        <v>238</v>
      </c>
      <c r="H10" s="131">
        <v>90</v>
      </c>
      <c r="I10" s="131">
        <v>528</v>
      </c>
      <c r="J10" s="131">
        <v>153</v>
      </c>
      <c r="K10" s="131">
        <v>53</v>
      </c>
      <c r="L10" s="131">
        <v>332</v>
      </c>
      <c r="M10" s="131">
        <v>76</v>
      </c>
      <c r="N10" s="131">
        <v>0</v>
      </c>
      <c r="O10" s="131">
        <v>44</v>
      </c>
      <c r="P10" s="132">
        <v>3975</v>
      </c>
      <c r="Q10" s="44"/>
    </row>
    <row r="11" spans="1:20" s="257" customFormat="1" ht="21.75" customHeight="1">
      <c r="A11" s="409" t="s">
        <v>628</v>
      </c>
      <c r="B11" s="130">
        <v>7417</v>
      </c>
      <c r="C11" s="131">
        <v>655</v>
      </c>
      <c r="D11" s="131">
        <v>154</v>
      </c>
      <c r="E11" s="131">
        <v>82</v>
      </c>
      <c r="F11" s="131">
        <v>1824</v>
      </c>
      <c r="G11" s="131">
        <v>204</v>
      </c>
      <c r="H11" s="131">
        <v>101</v>
      </c>
      <c r="I11" s="131">
        <v>491</v>
      </c>
      <c r="J11" s="131">
        <v>135</v>
      </c>
      <c r="K11" s="131">
        <v>45</v>
      </c>
      <c r="L11" s="131">
        <v>347</v>
      </c>
      <c r="M11" s="131">
        <v>65</v>
      </c>
      <c r="N11" s="131">
        <v>0</v>
      </c>
      <c r="O11" s="131">
        <v>53</v>
      </c>
      <c r="P11" s="132">
        <v>3261</v>
      </c>
      <c r="Q11" s="44"/>
    </row>
    <row r="12" spans="1:20" ht="18.75" customHeight="1">
      <c r="A12" s="12"/>
      <c r="B12" s="262"/>
      <c r="C12" s="262"/>
      <c r="D12" s="262"/>
      <c r="E12" s="262"/>
      <c r="F12" s="262"/>
      <c r="G12" s="262"/>
      <c r="H12" s="262"/>
      <c r="I12" s="262"/>
      <c r="J12" s="262"/>
      <c r="K12" s="262"/>
      <c r="L12" s="262"/>
      <c r="M12" s="262"/>
      <c r="N12" s="262"/>
      <c r="O12" s="262"/>
      <c r="P12" s="262"/>
      <c r="Q12" s="50"/>
    </row>
    <row r="13" spans="1:20">
      <c r="A13" s="470" t="s">
        <v>517</v>
      </c>
      <c r="B13" s="470"/>
      <c r="C13" s="50"/>
      <c r="D13" s="51"/>
      <c r="E13" s="50"/>
      <c r="F13" s="50"/>
      <c r="G13" s="50"/>
      <c r="H13" s="50"/>
      <c r="I13" s="50"/>
      <c r="J13" s="50"/>
      <c r="K13" s="50"/>
      <c r="L13" s="50"/>
      <c r="M13" s="50"/>
      <c r="N13" s="50"/>
      <c r="O13" s="50"/>
      <c r="P13" s="50"/>
    </row>
    <row r="14" spans="1:20">
      <c r="D14" s="45"/>
    </row>
    <row r="15" spans="1:20">
      <c r="D15" s="45" t="s">
        <v>50</v>
      </c>
    </row>
  </sheetData>
  <mergeCells count="10">
    <mergeCell ref="A13:B13"/>
    <mergeCell ref="L4:N4"/>
    <mergeCell ref="O4:O5"/>
    <mergeCell ref="P4:P5"/>
    <mergeCell ref="A1:B1"/>
    <mergeCell ref="A4:A5"/>
    <mergeCell ref="B4:B5"/>
    <mergeCell ref="C4:E4"/>
    <mergeCell ref="F4:H4"/>
    <mergeCell ref="I4:K4"/>
  </mergeCells>
  <phoneticPr fontId="1" type="noConversion"/>
  <pageMargins left="0.35433070866141736" right="0.19685039370078741" top="0.70866141732283472" bottom="0.62992125984251968" header="0.51181102362204722" footer="0.51181102362204722"/>
  <pageSetup paperSize="9" scale="75"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T12"/>
  <sheetViews>
    <sheetView zoomScaleNormal="100" workbookViewId="0">
      <selection activeCell="K24" sqref="K24"/>
    </sheetView>
  </sheetViews>
  <sheetFormatPr defaultRowHeight="13.5"/>
  <cols>
    <col min="1" max="1" width="12.5" style="27" customWidth="1"/>
    <col min="2" max="12" width="13.25" style="27" customWidth="1"/>
    <col min="13" max="13" width="11" style="27" customWidth="1"/>
    <col min="14" max="14" width="11.375" style="27" customWidth="1"/>
    <col min="15" max="256" width="9" style="27"/>
    <col min="257" max="257" width="13.75" style="27" customWidth="1"/>
    <col min="258" max="268" width="13.25" style="27" customWidth="1"/>
    <col min="269" max="269" width="11" style="27" customWidth="1"/>
    <col min="270" max="270" width="11.375" style="27" customWidth="1"/>
    <col min="271" max="512" width="9" style="27"/>
    <col min="513" max="513" width="13.75" style="27" customWidth="1"/>
    <col min="514" max="524" width="13.25" style="27" customWidth="1"/>
    <col min="525" max="525" width="11" style="27" customWidth="1"/>
    <col min="526" max="526" width="11.375" style="27" customWidth="1"/>
    <col min="527" max="768" width="9" style="27"/>
    <col min="769" max="769" width="13.75" style="27" customWidth="1"/>
    <col min="770" max="780" width="13.25" style="27" customWidth="1"/>
    <col min="781" max="781" width="11" style="27" customWidth="1"/>
    <col min="782" max="782" width="11.375" style="27" customWidth="1"/>
    <col min="783" max="1024" width="9" style="27"/>
    <col min="1025" max="1025" width="13.75" style="27" customWidth="1"/>
    <col min="1026" max="1036" width="13.25" style="27" customWidth="1"/>
    <col min="1037" max="1037" width="11" style="27" customWidth="1"/>
    <col min="1038" max="1038" width="11.375" style="27" customWidth="1"/>
    <col min="1039" max="1280" width="9" style="27"/>
    <col min="1281" max="1281" width="13.75" style="27" customWidth="1"/>
    <col min="1282" max="1292" width="13.25" style="27" customWidth="1"/>
    <col min="1293" max="1293" width="11" style="27" customWidth="1"/>
    <col min="1294" max="1294" width="11.375" style="27" customWidth="1"/>
    <col min="1295" max="1536" width="9" style="27"/>
    <col min="1537" max="1537" width="13.75" style="27" customWidth="1"/>
    <col min="1538" max="1548" width="13.25" style="27" customWidth="1"/>
    <col min="1549" max="1549" width="11" style="27" customWidth="1"/>
    <col min="1550" max="1550" width="11.375" style="27" customWidth="1"/>
    <col min="1551" max="1792" width="9" style="27"/>
    <col min="1793" max="1793" width="13.75" style="27" customWidth="1"/>
    <col min="1794" max="1804" width="13.25" style="27" customWidth="1"/>
    <col min="1805" max="1805" width="11" style="27" customWidth="1"/>
    <col min="1806" max="1806" width="11.375" style="27" customWidth="1"/>
    <col min="1807" max="2048" width="9" style="27"/>
    <col min="2049" max="2049" width="13.75" style="27" customWidth="1"/>
    <col min="2050" max="2060" width="13.25" style="27" customWidth="1"/>
    <col min="2061" max="2061" width="11" style="27" customWidth="1"/>
    <col min="2062" max="2062" width="11.375" style="27" customWidth="1"/>
    <col min="2063" max="2304" width="9" style="27"/>
    <col min="2305" max="2305" width="13.75" style="27" customWidth="1"/>
    <col min="2306" max="2316" width="13.25" style="27" customWidth="1"/>
    <col min="2317" max="2317" width="11" style="27" customWidth="1"/>
    <col min="2318" max="2318" width="11.375" style="27" customWidth="1"/>
    <col min="2319" max="2560" width="9" style="27"/>
    <col min="2561" max="2561" width="13.75" style="27" customWidth="1"/>
    <col min="2562" max="2572" width="13.25" style="27" customWidth="1"/>
    <col min="2573" max="2573" width="11" style="27" customWidth="1"/>
    <col min="2574" max="2574" width="11.375" style="27" customWidth="1"/>
    <col min="2575" max="2816" width="9" style="27"/>
    <col min="2817" max="2817" width="13.75" style="27" customWidth="1"/>
    <col min="2818" max="2828" width="13.25" style="27" customWidth="1"/>
    <col min="2829" max="2829" width="11" style="27" customWidth="1"/>
    <col min="2830" max="2830" width="11.375" style="27" customWidth="1"/>
    <col min="2831" max="3072" width="9" style="27"/>
    <col min="3073" max="3073" width="13.75" style="27" customWidth="1"/>
    <col min="3074" max="3084" width="13.25" style="27" customWidth="1"/>
    <col min="3085" max="3085" width="11" style="27" customWidth="1"/>
    <col min="3086" max="3086" width="11.375" style="27" customWidth="1"/>
    <col min="3087" max="3328" width="9" style="27"/>
    <col min="3329" max="3329" width="13.75" style="27" customWidth="1"/>
    <col min="3330" max="3340" width="13.25" style="27" customWidth="1"/>
    <col min="3341" max="3341" width="11" style="27" customWidth="1"/>
    <col min="3342" max="3342" width="11.375" style="27" customWidth="1"/>
    <col min="3343" max="3584" width="9" style="27"/>
    <col min="3585" max="3585" width="13.75" style="27" customWidth="1"/>
    <col min="3586" max="3596" width="13.25" style="27" customWidth="1"/>
    <col min="3597" max="3597" width="11" style="27" customWidth="1"/>
    <col min="3598" max="3598" width="11.375" style="27" customWidth="1"/>
    <col min="3599" max="3840" width="9" style="27"/>
    <col min="3841" max="3841" width="13.75" style="27" customWidth="1"/>
    <col min="3842" max="3852" width="13.25" style="27" customWidth="1"/>
    <col min="3853" max="3853" width="11" style="27" customWidth="1"/>
    <col min="3854" max="3854" width="11.375" style="27" customWidth="1"/>
    <col min="3855" max="4096" width="9" style="27"/>
    <col min="4097" max="4097" width="13.75" style="27" customWidth="1"/>
    <col min="4098" max="4108" width="13.25" style="27" customWidth="1"/>
    <col min="4109" max="4109" width="11" style="27" customWidth="1"/>
    <col min="4110" max="4110" width="11.375" style="27" customWidth="1"/>
    <col min="4111" max="4352" width="9" style="27"/>
    <col min="4353" max="4353" width="13.75" style="27" customWidth="1"/>
    <col min="4354" max="4364" width="13.25" style="27" customWidth="1"/>
    <col min="4365" max="4365" width="11" style="27" customWidth="1"/>
    <col min="4366" max="4366" width="11.375" style="27" customWidth="1"/>
    <col min="4367" max="4608" width="9" style="27"/>
    <col min="4609" max="4609" width="13.75" style="27" customWidth="1"/>
    <col min="4610" max="4620" width="13.25" style="27" customWidth="1"/>
    <col min="4621" max="4621" width="11" style="27" customWidth="1"/>
    <col min="4622" max="4622" width="11.375" style="27" customWidth="1"/>
    <col min="4623" max="4864" width="9" style="27"/>
    <col min="4865" max="4865" width="13.75" style="27" customWidth="1"/>
    <col min="4866" max="4876" width="13.25" style="27" customWidth="1"/>
    <col min="4877" max="4877" width="11" style="27" customWidth="1"/>
    <col min="4878" max="4878" width="11.375" style="27" customWidth="1"/>
    <col min="4879" max="5120" width="9" style="27"/>
    <col min="5121" max="5121" width="13.75" style="27" customWidth="1"/>
    <col min="5122" max="5132" width="13.25" style="27" customWidth="1"/>
    <col min="5133" max="5133" width="11" style="27" customWidth="1"/>
    <col min="5134" max="5134" width="11.375" style="27" customWidth="1"/>
    <col min="5135" max="5376" width="9" style="27"/>
    <col min="5377" max="5377" width="13.75" style="27" customWidth="1"/>
    <col min="5378" max="5388" width="13.25" style="27" customWidth="1"/>
    <col min="5389" max="5389" width="11" style="27" customWidth="1"/>
    <col min="5390" max="5390" width="11.375" style="27" customWidth="1"/>
    <col min="5391" max="5632" width="9" style="27"/>
    <col min="5633" max="5633" width="13.75" style="27" customWidth="1"/>
    <col min="5634" max="5644" width="13.25" style="27" customWidth="1"/>
    <col min="5645" max="5645" width="11" style="27" customWidth="1"/>
    <col min="5646" max="5646" width="11.375" style="27" customWidth="1"/>
    <col min="5647" max="5888" width="9" style="27"/>
    <col min="5889" max="5889" width="13.75" style="27" customWidth="1"/>
    <col min="5890" max="5900" width="13.25" style="27" customWidth="1"/>
    <col min="5901" max="5901" width="11" style="27" customWidth="1"/>
    <col min="5902" max="5902" width="11.375" style="27" customWidth="1"/>
    <col min="5903" max="6144" width="9" style="27"/>
    <col min="6145" max="6145" width="13.75" style="27" customWidth="1"/>
    <col min="6146" max="6156" width="13.25" style="27" customWidth="1"/>
    <col min="6157" max="6157" width="11" style="27" customWidth="1"/>
    <col min="6158" max="6158" width="11.375" style="27" customWidth="1"/>
    <col min="6159" max="6400" width="9" style="27"/>
    <col min="6401" max="6401" width="13.75" style="27" customWidth="1"/>
    <col min="6402" max="6412" width="13.25" style="27" customWidth="1"/>
    <col min="6413" max="6413" width="11" style="27" customWidth="1"/>
    <col min="6414" max="6414" width="11.375" style="27" customWidth="1"/>
    <col min="6415" max="6656" width="9" style="27"/>
    <col min="6657" max="6657" width="13.75" style="27" customWidth="1"/>
    <col min="6658" max="6668" width="13.25" style="27" customWidth="1"/>
    <col min="6669" max="6669" width="11" style="27" customWidth="1"/>
    <col min="6670" max="6670" width="11.375" style="27" customWidth="1"/>
    <col min="6671" max="6912" width="9" style="27"/>
    <col min="6913" max="6913" width="13.75" style="27" customWidth="1"/>
    <col min="6914" max="6924" width="13.25" style="27" customWidth="1"/>
    <col min="6925" max="6925" width="11" style="27" customWidth="1"/>
    <col min="6926" max="6926" width="11.375" style="27" customWidth="1"/>
    <col min="6927" max="7168" width="9" style="27"/>
    <col min="7169" max="7169" width="13.75" style="27" customWidth="1"/>
    <col min="7170" max="7180" width="13.25" style="27" customWidth="1"/>
    <col min="7181" max="7181" width="11" style="27" customWidth="1"/>
    <col min="7182" max="7182" width="11.375" style="27" customWidth="1"/>
    <col min="7183" max="7424" width="9" style="27"/>
    <col min="7425" max="7425" width="13.75" style="27" customWidth="1"/>
    <col min="7426" max="7436" width="13.25" style="27" customWidth="1"/>
    <col min="7437" max="7437" width="11" style="27" customWidth="1"/>
    <col min="7438" max="7438" width="11.375" style="27" customWidth="1"/>
    <col min="7439" max="7680" width="9" style="27"/>
    <col min="7681" max="7681" width="13.75" style="27" customWidth="1"/>
    <col min="7682" max="7692" width="13.25" style="27" customWidth="1"/>
    <col min="7693" max="7693" width="11" style="27" customWidth="1"/>
    <col min="7694" max="7694" width="11.375" style="27" customWidth="1"/>
    <col min="7695" max="7936" width="9" style="27"/>
    <col min="7937" max="7937" width="13.75" style="27" customWidth="1"/>
    <col min="7938" max="7948" width="13.25" style="27" customWidth="1"/>
    <col min="7949" max="7949" width="11" style="27" customWidth="1"/>
    <col min="7950" max="7950" width="11.375" style="27" customWidth="1"/>
    <col min="7951" max="8192" width="9" style="27"/>
    <col min="8193" max="8193" width="13.75" style="27" customWidth="1"/>
    <col min="8194" max="8204" width="13.25" style="27" customWidth="1"/>
    <col min="8205" max="8205" width="11" style="27" customWidth="1"/>
    <col min="8206" max="8206" width="11.375" style="27" customWidth="1"/>
    <col min="8207" max="8448" width="9" style="27"/>
    <col min="8449" max="8449" width="13.75" style="27" customWidth="1"/>
    <col min="8450" max="8460" width="13.25" style="27" customWidth="1"/>
    <col min="8461" max="8461" width="11" style="27" customWidth="1"/>
    <col min="8462" max="8462" width="11.375" style="27" customWidth="1"/>
    <col min="8463" max="8704" width="9" style="27"/>
    <col min="8705" max="8705" width="13.75" style="27" customWidth="1"/>
    <col min="8706" max="8716" width="13.25" style="27" customWidth="1"/>
    <col min="8717" max="8717" width="11" style="27" customWidth="1"/>
    <col min="8718" max="8718" width="11.375" style="27" customWidth="1"/>
    <col min="8719" max="8960" width="9" style="27"/>
    <col min="8961" max="8961" width="13.75" style="27" customWidth="1"/>
    <col min="8962" max="8972" width="13.25" style="27" customWidth="1"/>
    <col min="8973" max="8973" width="11" style="27" customWidth="1"/>
    <col min="8974" max="8974" width="11.375" style="27" customWidth="1"/>
    <col min="8975" max="9216" width="9" style="27"/>
    <col min="9217" max="9217" width="13.75" style="27" customWidth="1"/>
    <col min="9218" max="9228" width="13.25" style="27" customWidth="1"/>
    <col min="9229" max="9229" width="11" style="27" customWidth="1"/>
    <col min="9230" max="9230" width="11.375" style="27" customWidth="1"/>
    <col min="9231" max="9472" width="9" style="27"/>
    <col min="9473" max="9473" width="13.75" style="27" customWidth="1"/>
    <col min="9474" max="9484" width="13.25" style="27" customWidth="1"/>
    <col min="9485" max="9485" width="11" style="27" customWidth="1"/>
    <col min="9486" max="9486" width="11.375" style="27" customWidth="1"/>
    <col min="9487" max="9728" width="9" style="27"/>
    <col min="9729" max="9729" width="13.75" style="27" customWidth="1"/>
    <col min="9730" max="9740" width="13.25" style="27" customWidth="1"/>
    <col min="9741" max="9741" width="11" style="27" customWidth="1"/>
    <col min="9742" max="9742" width="11.375" style="27" customWidth="1"/>
    <col min="9743" max="9984" width="9" style="27"/>
    <col min="9985" max="9985" width="13.75" style="27" customWidth="1"/>
    <col min="9986" max="9996" width="13.25" style="27" customWidth="1"/>
    <col min="9997" max="9997" width="11" style="27" customWidth="1"/>
    <col min="9998" max="9998" width="11.375" style="27" customWidth="1"/>
    <col min="9999" max="10240" width="9" style="27"/>
    <col min="10241" max="10241" width="13.75" style="27" customWidth="1"/>
    <col min="10242" max="10252" width="13.25" style="27" customWidth="1"/>
    <col min="10253" max="10253" width="11" style="27" customWidth="1"/>
    <col min="10254" max="10254" width="11.375" style="27" customWidth="1"/>
    <col min="10255" max="10496" width="9" style="27"/>
    <col min="10497" max="10497" width="13.75" style="27" customWidth="1"/>
    <col min="10498" max="10508" width="13.25" style="27" customWidth="1"/>
    <col min="10509" max="10509" width="11" style="27" customWidth="1"/>
    <col min="10510" max="10510" width="11.375" style="27" customWidth="1"/>
    <col min="10511" max="10752" width="9" style="27"/>
    <col min="10753" max="10753" width="13.75" style="27" customWidth="1"/>
    <col min="10754" max="10764" width="13.25" style="27" customWidth="1"/>
    <col min="10765" max="10765" width="11" style="27" customWidth="1"/>
    <col min="10766" max="10766" width="11.375" style="27" customWidth="1"/>
    <col min="10767" max="11008" width="9" style="27"/>
    <col min="11009" max="11009" width="13.75" style="27" customWidth="1"/>
    <col min="11010" max="11020" width="13.25" style="27" customWidth="1"/>
    <col min="11021" max="11021" width="11" style="27" customWidth="1"/>
    <col min="11022" max="11022" width="11.375" style="27" customWidth="1"/>
    <col min="11023" max="11264" width="9" style="27"/>
    <col min="11265" max="11265" width="13.75" style="27" customWidth="1"/>
    <col min="11266" max="11276" width="13.25" style="27" customWidth="1"/>
    <col min="11277" max="11277" width="11" style="27" customWidth="1"/>
    <col min="11278" max="11278" width="11.375" style="27" customWidth="1"/>
    <col min="11279" max="11520" width="9" style="27"/>
    <col min="11521" max="11521" width="13.75" style="27" customWidth="1"/>
    <col min="11522" max="11532" width="13.25" style="27" customWidth="1"/>
    <col min="11533" max="11533" width="11" style="27" customWidth="1"/>
    <col min="11534" max="11534" width="11.375" style="27" customWidth="1"/>
    <col min="11535" max="11776" width="9" style="27"/>
    <col min="11777" max="11777" width="13.75" style="27" customWidth="1"/>
    <col min="11778" max="11788" width="13.25" style="27" customWidth="1"/>
    <col min="11789" max="11789" width="11" style="27" customWidth="1"/>
    <col min="11790" max="11790" width="11.375" style="27" customWidth="1"/>
    <col min="11791" max="12032" width="9" style="27"/>
    <col min="12033" max="12033" width="13.75" style="27" customWidth="1"/>
    <col min="12034" max="12044" width="13.25" style="27" customWidth="1"/>
    <col min="12045" max="12045" width="11" style="27" customWidth="1"/>
    <col min="12046" max="12046" width="11.375" style="27" customWidth="1"/>
    <col min="12047" max="12288" width="9" style="27"/>
    <col min="12289" max="12289" width="13.75" style="27" customWidth="1"/>
    <col min="12290" max="12300" width="13.25" style="27" customWidth="1"/>
    <col min="12301" max="12301" width="11" style="27" customWidth="1"/>
    <col min="12302" max="12302" width="11.375" style="27" customWidth="1"/>
    <col min="12303" max="12544" width="9" style="27"/>
    <col min="12545" max="12545" width="13.75" style="27" customWidth="1"/>
    <col min="12546" max="12556" width="13.25" style="27" customWidth="1"/>
    <col min="12557" max="12557" width="11" style="27" customWidth="1"/>
    <col min="12558" max="12558" width="11.375" style="27" customWidth="1"/>
    <col min="12559" max="12800" width="9" style="27"/>
    <col min="12801" max="12801" width="13.75" style="27" customWidth="1"/>
    <col min="12802" max="12812" width="13.25" style="27" customWidth="1"/>
    <col min="12813" max="12813" width="11" style="27" customWidth="1"/>
    <col min="12814" max="12814" width="11.375" style="27" customWidth="1"/>
    <col min="12815" max="13056" width="9" style="27"/>
    <col min="13057" max="13057" width="13.75" style="27" customWidth="1"/>
    <col min="13058" max="13068" width="13.25" style="27" customWidth="1"/>
    <col min="13069" max="13069" width="11" style="27" customWidth="1"/>
    <col min="13070" max="13070" width="11.375" style="27" customWidth="1"/>
    <col min="13071" max="13312" width="9" style="27"/>
    <col min="13313" max="13313" width="13.75" style="27" customWidth="1"/>
    <col min="13314" max="13324" width="13.25" style="27" customWidth="1"/>
    <col min="13325" max="13325" width="11" style="27" customWidth="1"/>
    <col min="13326" max="13326" width="11.375" style="27" customWidth="1"/>
    <col min="13327" max="13568" width="9" style="27"/>
    <col min="13569" max="13569" width="13.75" style="27" customWidth="1"/>
    <col min="13570" max="13580" width="13.25" style="27" customWidth="1"/>
    <col min="13581" max="13581" width="11" style="27" customWidth="1"/>
    <col min="13582" max="13582" width="11.375" style="27" customWidth="1"/>
    <col min="13583" max="13824" width="9" style="27"/>
    <col min="13825" max="13825" width="13.75" style="27" customWidth="1"/>
    <col min="13826" max="13836" width="13.25" style="27" customWidth="1"/>
    <col min="13837" max="13837" width="11" style="27" customWidth="1"/>
    <col min="13838" max="13838" width="11.375" style="27" customWidth="1"/>
    <col min="13839" max="14080" width="9" style="27"/>
    <col min="14081" max="14081" width="13.75" style="27" customWidth="1"/>
    <col min="14082" max="14092" width="13.25" style="27" customWidth="1"/>
    <col min="14093" max="14093" width="11" style="27" customWidth="1"/>
    <col min="14094" max="14094" width="11.375" style="27" customWidth="1"/>
    <col min="14095" max="14336" width="9" style="27"/>
    <col min="14337" max="14337" width="13.75" style="27" customWidth="1"/>
    <col min="14338" max="14348" width="13.25" style="27" customWidth="1"/>
    <col min="14349" max="14349" width="11" style="27" customWidth="1"/>
    <col min="14350" max="14350" width="11.375" style="27" customWidth="1"/>
    <col min="14351" max="14592" width="9" style="27"/>
    <col min="14593" max="14593" width="13.75" style="27" customWidth="1"/>
    <col min="14594" max="14604" width="13.25" style="27" customWidth="1"/>
    <col min="14605" max="14605" width="11" style="27" customWidth="1"/>
    <col min="14606" max="14606" width="11.375" style="27" customWidth="1"/>
    <col min="14607" max="14848" width="9" style="27"/>
    <col min="14849" max="14849" width="13.75" style="27" customWidth="1"/>
    <col min="14850" max="14860" width="13.25" style="27" customWidth="1"/>
    <col min="14861" max="14861" width="11" style="27" customWidth="1"/>
    <col min="14862" max="14862" width="11.375" style="27" customWidth="1"/>
    <col min="14863" max="15104" width="9" style="27"/>
    <col min="15105" max="15105" width="13.75" style="27" customWidth="1"/>
    <col min="15106" max="15116" width="13.25" style="27" customWidth="1"/>
    <col min="15117" max="15117" width="11" style="27" customWidth="1"/>
    <col min="15118" max="15118" width="11.375" style="27" customWidth="1"/>
    <col min="15119" max="15360" width="9" style="27"/>
    <col min="15361" max="15361" width="13.75" style="27" customWidth="1"/>
    <col min="15362" max="15372" width="13.25" style="27" customWidth="1"/>
    <col min="15373" max="15373" width="11" style="27" customWidth="1"/>
    <col min="15374" max="15374" width="11.375" style="27" customWidth="1"/>
    <col min="15375" max="15616" width="9" style="27"/>
    <col min="15617" max="15617" width="13.75" style="27" customWidth="1"/>
    <col min="15618" max="15628" width="13.25" style="27" customWidth="1"/>
    <col min="15629" max="15629" width="11" style="27" customWidth="1"/>
    <col min="15630" max="15630" width="11.375" style="27" customWidth="1"/>
    <col min="15631" max="15872" width="9" style="27"/>
    <col min="15873" max="15873" width="13.75" style="27" customWidth="1"/>
    <col min="15874" max="15884" width="13.25" style="27" customWidth="1"/>
    <col min="15885" max="15885" width="11" style="27" customWidth="1"/>
    <col min="15886" max="15886" width="11.375" style="27" customWidth="1"/>
    <col min="15887" max="16128" width="9" style="27"/>
    <col min="16129" max="16129" width="13.75" style="27" customWidth="1"/>
    <col min="16130" max="16140" width="13.25" style="27" customWidth="1"/>
    <col min="16141" max="16141" width="11" style="27" customWidth="1"/>
    <col min="16142" max="16142" width="11.375" style="27" customWidth="1"/>
    <col min="16143" max="16384" width="9" style="27"/>
  </cols>
  <sheetData>
    <row r="1" spans="1:20" ht="19.5" customHeight="1">
      <c r="A1" s="488" t="s">
        <v>88</v>
      </c>
      <c r="B1" s="488"/>
      <c r="C1" s="234"/>
      <c r="D1" s="228"/>
      <c r="E1" s="228"/>
      <c r="F1" s="228"/>
      <c r="G1" s="228"/>
      <c r="H1" s="228"/>
      <c r="I1" s="228"/>
      <c r="J1" s="228"/>
      <c r="K1" s="228"/>
      <c r="L1" s="228"/>
      <c r="M1" s="228"/>
      <c r="N1" s="228"/>
      <c r="O1" s="228"/>
      <c r="P1" s="228"/>
      <c r="Q1" s="228"/>
      <c r="R1" s="228"/>
      <c r="S1" s="228"/>
      <c r="T1" s="228"/>
    </row>
    <row r="2" spans="1:20" ht="14.25" customHeight="1"/>
    <row r="3" spans="1:20" s="40" customFormat="1" ht="15.75" customHeight="1">
      <c r="A3" s="46" t="s">
        <v>501</v>
      </c>
    </row>
    <row r="4" spans="1:20" s="40" customFormat="1" ht="33.75" customHeight="1">
      <c r="A4" s="404" t="s">
        <v>574</v>
      </c>
      <c r="B4" s="405" t="s">
        <v>613</v>
      </c>
      <c r="C4" s="272" t="s">
        <v>89</v>
      </c>
      <c r="D4" s="272" t="s">
        <v>90</v>
      </c>
      <c r="E4" s="272" t="s">
        <v>91</v>
      </c>
      <c r="F4" s="272" t="s">
        <v>92</v>
      </c>
      <c r="G4" s="273" t="s">
        <v>300</v>
      </c>
      <c r="H4" s="273" t="s">
        <v>93</v>
      </c>
      <c r="I4" s="273" t="s">
        <v>94</v>
      </c>
    </row>
    <row r="5" spans="1:20" s="40" customFormat="1" ht="24.95" customHeight="1">
      <c r="A5" s="123" t="s">
        <v>6</v>
      </c>
      <c r="B5" s="136">
        <v>660</v>
      </c>
      <c r="C5" s="137">
        <v>13</v>
      </c>
      <c r="D5" s="137">
        <v>239</v>
      </c>
      <c r="E5" s="137">
        <v>209</v>
      </c>
      <c r="F5" s="137">
        <v>70</v>
      </c>
      <c r="G5" s="145" t="s">
        <v>53</v>
      </c>
      <c r="H5" s="137">
        <v>14</v>
      </c>
      <c r="I5" s="177">
        <v>115</v>
      </c>
    </row>
    <row r="6" spans="1:20" s="40" customFormat="1" ht="24.95" customHeight="1">
      <c r="A6" s="123" t="s">
        <v>7</v>
      </c>
      <c r="B6" s="136">
        <v>598</v>
      </c>
      <c r="C6" s="137">
        <v>16</v>
      </c>
      <c r="D6" s="137">
        <v>221</v>
      </c>
      <c r="E6" s="137">
        <v>121</v>
      </c>
      <c r="F6" s="137">
        <v>75</v>
      </c>
      <c r="G6" s="145">
        <v>1</v>
      </c>
      <c r="H6" s="137">
        <v>11</v>
      </c>
      <c r="I6" s="177">
        <v>153</v>
      </c>
      <c r="J6" s="18"/>
      <c r="K6" s="52"/>
      <c r="L6" s="52"/>
      <c r="M6" s="52"/>
      <c r="N6" s="52"/>
      <c r="O6" s="52"/>
    </row>
    <row r="7" spans="1:20" s="40" customFormat="1" ht="24.95" customHeight="1">
      <c r="A7" s="123" t="s">
        <v>199</v>
      </c>
      <c r="B7" s="127">
        <f t="shared" ref="B7" si="0">SUM(C7:I7)</f>
        <v>360</v>
      </c>
      <c r="C7" s="180">
        <v>4</v>
      </c>
      <c r="D7" s="180">
        <v>144</v>
      </c>
      <c r="E7" s="180">
        <v>76</v>
      </c>
      <c r="F7" s="180">
        <v>35</v>
      </c>
      <c r="G7" s="180">
        <v>2</v>
      </c>
      <c r="H7" s="180">
        <v>7</v>
      </c>
      <c r="I7" s="181">
        <v>92</v>
      </c>
      <c r="J7" s="18"/>
      <c r="K7" s="52"/>
      <c r="L7" s="52"/>
      <c r="M7" s="52"/>
      <c r="N7" s="52"/>
      <c r="O7" s="52"/>
    </row>
    <row r="8" spans="1:20" s="278" customFormat="1" ht="24.95" customHeight="1">
      <c r="A8" s="294" t="s">
        <v>586</v>
      </c>
      <c r="B8" s="317">
        <v>294</v>
      </c>
      <c r="C8" s="330">
        <v>4</v>
      </c>
      <c r="D8" s="330">
        <v>89</v>
      </c>
      <c r="E8" s="330">
        <v>81</v>
      </c>
      <c r="F8" s="330">
        <v>31</v>
      </c>
      <c r="G8" s="330">
        <v>0</v>
      </c>
      <c r="H8" s="330">
        <v>13</v>
      </c>
      <c r="I8" s="331">
        <v>76</v>
      </c>
      <c r="J8" s="18"/>
      <c r="K8" s="52"/>
      <c r="L8" s="52"/>
      <c r="M8" s="52"/>
      <c r="N8" s="52"/>
      <c r="O8" s="52"/>
    </row>
    <row r="9" spans="1:20" s="40" customFormat="1" ht="24.95" customHeight="1">
      <c r="A9" s="396" t="s">
        <v>583</v>
      </c>
      <c r="B9" s="130">
        <v>303</v>
      </c>
      <c r="C9" s="182">
        <v>7</v>
      </c>
      <c r="D9" s="182">
        <v>110</v>
      </c>
      <c r="E9" s="182">
        <v>61</v>
      </c>
      <c r="F9" s="182">
        <v>47</v>
      </c>
      <c r="G9" s="182">
        <v>0</v>
      </c>
      <c r="H9" s="182">
        <v>8</v>
      </c>
      <c r="I9" s="183">
        <v>70</v>
      </c>
      <c r="J9" s="18"/>
      <c r="K9" s="52"/>
      <c r="L9" s="52"/>
      <c r="M9" s="52"/>
      <c r="N9" s="52"/>
      <c r="O9" s="52"/>
    </row>
    <row r="10" spans="1:20" s="257" customFormat="1" ht="25.5" customHeight="1">
      <c r="A10" s="409" t="s">
        <v>628</v>
      </c>
      <c r="B10" s="130">
        <v>278</v>
      </c>
      <c r="C10" s="182">
        <v>11</v>
      </c>
      <c r="D10" s="182">
        <v>97</v>
      </c>
      <c r="E10" s="182">
        <v>61</v>
      </c>
      <c r="F10" s="182">
        <v>26</v>
      </c>
      <c r="G10" s="182">
        <v>1</v>
      </c>
      <c r="H10" s="182">
        <v>4</v>
      </c>
      <c r="I10" s="183">
        <v>78</v>
      </c>
      <c r="J10" s="18"/>
      <c r="K10" s="52"/>
      <c r="L10" s="52"/>
      <c r="M10" s="52"/>
      <c r="N10" s="52"/>
      <c r="O10" s="52"/>
    </row>
    <row r="11" spans="1:20" s="40" customFormat="1" ht="18.75" customHeight="1">
      <c r="A11" s="12"/>
      <c r="B11" s="262"/>
      <c r="C11" s="263"/>
      <c r="D11" s="263"/>
      <c r="E11" s="263"/>
      <c r="F11" s="263"/>
      <c r="G11" s="263"/>
      <c r="H11" s="263"/>
      <c r="I11" s="263"/>
    </row>
    <row r="12" spans="1:20">
      <c r="A12" s="470" t="s">
        <v>517</v>
      </c>
      <c r="B12" s="470"/>
      <c r="C12" s="40"/>
      <c r="D12" s="40"/>
      <c r="E12" s="40"/>
      <c r="F12" s="40"/>
      <c r="G12" s="40"/>
      <c r="H12" s="40"/>
      <c r="I12" s="40"/>
    </row>
  </sheetData>
  <mergeCells count="2">
    <mergeCell ref="A1:B1"/>
    <mergeCell ref="A12:B12"/>
  </mergeCells>
  <phoneticPr fontId="1" type="noConversion"/>
  <pageMargins left="0.74803149606299213" right="0.74803149606299213" top="0.70866141732283472" bottom="0.35433070866141736" header="0.51181102362204722" footer="0.35433070866141736"/>
  <pageSetup paperSize="9" scale="90"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AE14"/>
  <sheetViews>
    <sheetView zoomScaleNormal="100" workbookViewId="0">
      <selection activeCell="R11" sqref="R11"/>
    </sheetView>
  </sheetViews>
  <sheetFormatPr defaultRowHeight="13.5"/>
  <cols>
    <col min="1" max="1" width="10.375" style="27" customWidth="1"/>
    <col min="2" max="2" width="11.25" style="27" customWidth="1"/>
    <col min="3" max="3" width="10" style="27" customWidth="1"/>
    <col min="4" max="5" width="9.375" style="27" customWidth="1"/>
    <col min="6" max="6" width="10.375" style="27" customWidth="1"/>
    <col min="7" max="7" width="9.375" style="27" customWidth="1"/>
    <col min="8" max="8" width="11.125" style="27" bestFit="1" customWidth="1"/>
    <col min="9" max="9" width="13.375" style="27" customWidth="1"/>
    <col min="10" max="10" width="12.125" style="27" customWidth="1"/>
    <col min="11" max="11" width="12.625" style="27" customWidth="1"/>
    <col min="12" max="12" width="14.125" style="27" customWidth="1"/>
    <col min="13" max="13" width="10.875" style="27" customWidth="1"/>
    <col min="14" max="15" width="8.75" style="27" customWidth="1"/>
    <col min="16" max="16" width="9.875" style="27" customWidth="1"/>
    <col min="17" max="17" width="9.75" style="27" customWidth="1"/>
    <col min="18" max="18" width="8.75" style="27" customWidth="1"/>
    <col min="19" max="256" width="9" style="27"/>
    <col min="257" max="257" width="11.625" style="27" customWidth="1"/>
    <col min="258" max="258" width="11.25" style="27" customWidth="1"/>
    <col min="259" max="259" width="10.875" style="27" customWidth="1"/>
    <col min="260" max="261" width="9.375" style="27" customWidth="1"/>
    <col min="262" max="262" width="10.375" style="27" customWidth="1"/>
    <col min="263" max="263" width="9.375" style="27" customWidth="1"/>
    <col min="264" max="264" width="11.125" style="27" bestFit="1" customWidth="1"/>
    <col min="265" max="265" width="13.375" style="27" customWidth="1"/>
    <col min="266" max="266" width="12.125" style="27" customWidth="1"/>
    <col min="267" max="267" width="12.625" style="27" customWidth="1"/>
    <col min="268" max="268" width="14.125" style="27" customWidth="1"/>
    <col min="269" max="269" width="10.875" style="27" customWidth="1"/>
    <col min="270" max="272" width="8.75" style="27" customWidth="1"/>
    <col min="273" max="273" width="9.75" style="27" customWidth="1"/>
    <col min="274" max="274" width="8.75" style="27" customWidth="1"/>
    <col min="275" max="512" width="9" style="27"/>
    <col min="513" max="513" width="11.625" style="27" customWidth="1"/>
    <col min="514" max="514" width="11.25" style="27" customWidth="1"/>
    <col min="515" max="515" width="10.875" style="27" customWidth="1"/>
    <col min="516" max="517" width="9.375" style="27" customWidth="1"/>
    <col min="518" max="518" width="10.375" style="27" customWidth="1"/>
    <col min="519" max="519" width="9.375" style="27" customWidth="1"/>
    <col min="520" max="520" width="11.125" style="27" bestFit="1" customWidth="1"/>
    <col min="521" max="521" width="13.375" style="27" customWidth="1"/>
    <col min="522" max="522" width="12.125" style="27" customWidth="1"/>
    <col min="523" max="523" width="12.625" style="27" customWidth="1"/>
    <col min="524" max="524" width="14.125" style="27" customWidth="1"/>
    <col min="525" max="525" width="10.875" style="27" customWidth="1"/>
    <col min="526" max="528" width="8.75" style="27" customWidth="1"/>
    <col min="529" max="529" width="9.75" style="27" customWidth="1"/>
    <col min="530" max="530" width="8.75" style="27" customWidth="1"/>
    <col min="531" max="768" width="9" style="27"/>
    <col min="769" max="769" width="11.625" style="27" customWidth="1"/>
    <col min="770" max="770" width="11.25" style="27" customWidth="1"/>
    <col min="771" max="771" width="10.875" style="27" customWidth="1"/>
    <col min="772" max="773" width="9.375" style="27" customWidth="1"/>
    <col min="774" max="774" width="10.375" style="27" customWidth="1"/>
    <col min="775" max="775" width="9.375" style="27" customWidth="1"/>
    <col min="776" max="776" width="11.125" style="27" bestFit="1" customWidth="1"/>
    <col min="777" max="777" width="13.375" style="27" customWidth="1"/>
    <col min="778" max="778" width="12.125" style="27" customWidth="1"/>
    <col min="779" max="779" width="12.625" style="27" customWidth="1"/>
    <col min="780" max="780" width="14.125" style="27" customWidth="1"/>
    <col min="781" max="781" width="10.875" style="27" customWidth="1"/>
    <col min="782" max="784" width="8.75" style="27" customWidth="1"/>
    <col min="785" max="785" width="9.75" style="27" customWidth="1"/>
    <col min="786" max="786" width="8.75" style="27" customWidth="1"/>
    <col min="787" max="1024" width="9" style="27"/>
    <col min="1025" max="1025" width="11.625" style="27" customWidth="1"/>
    <col min="1026" max="1026" width="11.25" style="27" customWidth="1"/>
    <col min="1027" max="1027" width="10.875" style="27" customWidth="1"/>
    <col min="1028" max="1029" width="9.375" style="27" customWidth="1"/>
    <col min="1030" max="1030" width="10.375" style="27" customWidth="1"/>
    <col min="1031" max="1031" width="9.375" style="27" customWidth="1"/>
    <col min="1032" max="1032" width="11.125" style="27" bestFit="1" customWidth="1"/>
    <col min="1033" max="1033" width="13.375" style="27" customWidth="1"/>
    <col min="1034" max="1034" width="12.125" style="27" customWidth="1"/>
    <col min="1035" max="1035" width="12.625" style="27" customWidth="1"/>
    <col min="1036" max="1036" width="14.125" style="27" customWidth="1"/>
    <col min="1037" max="1037" width="10.875" style="27" customWidth="1"/>
    <col min="1038" max="1040" width="8.75" style="27" customWidth="1"/>
    <col min="1041" max="1041" width="9.75" style="27" customWidth="1"/>
    <col min="1042" max="1042" width="8.75" style="27" customWidth="1"/>
    <col min="1043" max="1280" width="9" style="27"/>
    <col min="1281" max="1281" width="11.625" style="27" customWidth="1"/>
    <col min="1282" max="1282" width="11.25" style="27" customWidth="1"/>
    <col min="1283" max="1283" width="10.875" style="27" customWidth="1"/>
    <col min="1284" max="1285" width="9.375" style="27" customWidth="1"/>
    <col min="1286" max="1286" width="10.375" style="27" customWidth="1"/>
    <col min="1287" max="1287" width="9.375" style="27" customWidth="1"/>
    <col min="1288" max="1288" width="11.125" style="27" bestFit="1" customWidth="1"/>
    <col min="1289" max="1289" width="13.375" style="27" customWidth="1"/>
    <col min="1290" max="1290" width="12.125" style="27" customWidth="1"/>
    <col min="1291" max="1291" width="12.625" style="27" customWidth="1"/>
    <col min="1292" max="1292" width="14.125" style="27" customWidth="1"/>
    <col min="1293" max="1293" width="10.875" style="27" customWidth="1"/>
    <col min="1294" max="1296" width="8.75" style="27" customWidth="1"/>
    <col min="1297" max="1297" width="9.75" style="27" customWidth="1"/>
    <col min="1298" max="1298" width="8.75" style="27" customWidth="1"/>
    <col min="1299" max="1536" width="9" style="27"/>
    <col min="1537" max="1537" width="11.625" style="27" customWidth="1"/>
    <col min="1538" max="1538" width="11.25" style="27" customWidth="1"/>
    <col min="1539" max="1539" width="10.875" style="27" customWidth="1"/>
    <col min="1540" max="1541" width="9.375" style="27" customWidth="1"/>
    <col min="1542" max="1542" width="10.375" style="27" customWidth="1"/>
    <col min="1543" max="1543" width="9.375" style="27" customWidth="1"/>
    <col min="1544" max="1544" width="11.125" style="27" bestFit="1" customWidth="1"/>
    <col min="1545" max="1545" width="13.375" style="27" customWidth="1"/>
    <col min="1546" max="1546" width="12.125" style="27" customWidth="1"/>
    <col min="1547" max="1547" width="12.625" style="27" customWidth="1"/>
    <col min="1548" max="1548" width="14.125" style="27" customWidth="1"/>
    <col min="1549" max="1549" width="10.875" style="27" customWidth="1"/>
    <col min="1550" max="1552" width="8.75" style="27" customWidth="1"/>
    <col min="1553" max="1553" width="9.75" style="27" customWidth="1"/>
    <col min="1554" max="1554" width="8.75" style="27" customWidth="1"/>
    <col min="1555" max="1792" width="9" style="27"/>
    <col min="1793" max="1793" width="11.625" style="27" customWidth="1"/>
    <col min="1794" max="1794" width="11.25" style="27" customWidth="1"/>
    <col min="1795" max="1795" width="10.875" style="27" customWidth="1"/>
    <col min="1796" max="1797" width="9.375" style="27" customWidth="1"/>
    <col min="1798" max="1798" width="10.375" style="27" customWidth="1"/>
    <col min="1799" max="1799" width="9.375" style="27" customWidth="1"/>
    <col min="1800" max="1800" width="11.125" style="27" bestFit="1" customWidth="1"/>
    <col min="1801" max="1801" width="13.375" style="27" customWidth="1"/>
    <col min="1802" max="1802" width="12.125" style="27" customWidth="1"/>
    <col min="1803" max="1803" width="12.625" style="27" customWidth="1"/>
    <col min="1804" max="1804" width="14.125" style="27" customWidth="1"/>
    <col min="1805" max="1805" width="10.875" style="27" customWidth="1"/>
    <col min="1806" max="1808" width="8.75" style="27" customWidth="1"/>
    <col min="1809" max="1809" width="9.75" style="27" customWidth="1"/>
    <col min="1810" max="1810" width="8.75" style="27" customWidth="1"/>
    <col min="1811" max="2048" width="9" style="27"/>
    <col min="2049" max="2049" width="11.625" style="27" customWidth="1"/>
    <col min="2050" max="2050" width="11.25" style="27" customWidth="1"/>
    <col min="2051" max="2051" width="10.875" style="27" customWidth="1"/>
    <col min="2052" max="2053" width="9.375" style="27" customWidth="1"/>
    <col min="2054" max="2054" width="10.375" style="27" customWidth="1"/>
    <col min="2055" max="2055" width="9.375" style="27" customWidth="1"/>
    <col min="2056" max="2056" width="11.125" style="27" bestFit="1" customWidth="1"/>
    <col min="2057" max="2057" width="13.375" style="27" customWidth="1"/>
    <col min="2058" max="2058" width="12.125" style="27" customWidth="1"/>
    <col min="2059" max="2059" width="12.625" style="27" customWidth="1"/>
    <col min="2060" max="2060" width="14.125" style="27" customWidth="1"/>
    <col min="2061" max="2061" width="10.875" style="27" customWidth="1"/>
    <col min="2062" max="2064" width="8.75" style="27" customWidth="1"/>
    <col min="2065" max="2065" width="9.75" style="27" customWidth="1"/>
    <col min="2066" max="2066" width="8.75" style="27" customWidth="1"/>
    <col min="2067" max="2304" width="9" style="27"/>
    <col min="2305" max="2305" width="11.625" style="27" customWidth="1"/>
    <col min="2306" max="2306" width="11.25" style="27" customWidth="1"/>
    <col min="2307" max="2307" width="10.875" style="27" customWidth="1"/>
    <col min="2308" max="2309" width="9.375" style="27" customWidth="1"/>
    <col min="2310" max="2310" width="10.375" style="27" customWidth="1"/>
    <col min="2311" max="2311" width="9.375" style="27" customWidth="1"/>
    <col min="2312" max="2312" width="11.125" style="27" bestFit="1" customWidth="1"/>
    <col min="2313" max="2313" width="13.375" style="27" customWidth="1"/>
    <col min="2314" max="2314" width="12.125" style="27" customWidth="1"/>
    <col min="2315" max="2315" width="12.625" style="27" customWidth="1"/>
    <col min="2316" max="2316" width="14.125" style="27" customWidth="1"/>
    <col min="2317" max="2317" width="10.875" style="27" customWidth="1"/>
    <col min="2318" max="2320" width="8.75" style="27" customWidth="1"/>
    <col min="2321" max="2321" width="9.75" style="27" customWidth="1"/>
    <col min="2322" max="2322" width="8.75" style="27" customWidth="1"/>
    <col min="2323" max="2560" width="9" style="27"/>
    <col min="2561" max="2561" width="11.625" style="27" customWidth="1"/>
    <col min="2562" max="2562" width="11.25" style="27" customWidth="1"/>
    <col min="2563" max="2563" width="10.875" style="27" customWidth="1"/>
    <col min="2564" max="2565" width="9.375" style="27" customWidth="1"/>
    <col min="2566" max="2566" width="10.375" style="27" customWidth="1"/>
    <col min="2567" max="2567" width="9.375" style="27" customWidth="1"/>
    <col min="2568" max="2568" width="11.125" style="27" bestFit="1" customWidth="1"/>
    <col min="2569" max="2569" width="13.375" style="27" customWidth="1"/>
    <col min="2570" max="2570" width="12.125" style="27" customWidth="1"/>
    <col min="2571" max="2571" width="12.625" style="27" customWidth="1"/>
    <col min="2572" max="2572" width="14.125" style="27" customWidth="1"/>
    <col min="2573" max="2573" width="10.875" style="27" customWidth="1"/>
    <col min="2574" max="2576" width="8.75" style="27" customWidth="1"/>
    <col min="2577" max="2577" width="9.75" style="27" customWidth="1"/>
    <col min="2578" max="2578" width="8.75" style="27" customWidth="1"/>
    <col min="2579" max="2816" width="9" style="27"/>
    <col min="2817" max="2817" width="11.625" style="27" customWidth="1"/>
    <col min="2818" max="2818" width="11.25" style="27" customWidth="1"/>
    <col min="2819" max="2819" width="10.875" style="27" customWidth="1"/>
    <col min="2820" max="2821" width="9.375" style="27" customWidth="1"/>
    <col min="2822" max="2822" width="10.375" style="27" customWidth="1"/>
    <col min="2823" max="2823" width="9.375" style="27" customWidth="1"/>
    <col min="2824" max="2824" width="11.125" style="27" bestFit="1" customWidth="1"/>
    <col min="2825" max="2825" width="13.375" style="27" customWidth="1"/>
    <col min="2826" max="2826" width="12.125" style="27" customWidth="1"/>
    <col min="2827" max="2827" width="12.625" style="27" customWidth="1"/>
    <col min="2828" max="2828" width="14.125" style="27" customWidth="1"/>
    <col min="2829" max="2829" width="10.875" style="27" customWidth="1"/>
    <col min="2830" max="2832" width="8.75" style="27" customWidth="1"/>
    <col min="2833" max="2833" width="9.75" style="27" customWidth="1"/>
    <col min="2834" max="2834" width="8.75" style="27" customWidth="1"/>
    <col min="2835" max="3072" width="9" style="27"/>
    <col min="3073" max="3073" width="11.625" style="27" customWidth="1"/>
    <col min="3074" max="3074" width="11.25" style="27" customWidth="1"/>
    <col min="3075" max="3075" width="10.875" style="27" customWidth="1"/>
    <col min="3076" max="3077" width="9.375" style="27" customWidth="1"/>
    <col min="3078" max="3078" width="10.375" style="27" customWidth="1"/>
    <col min="3079" max="3079" width="9.375" style="27" customWidth="1"/>
    <col min="3080" max="3080" width="11.125" style="27" bestFit="1" customWidth="1"/>
    <col min="3081" max="3081" width="13.375" style="27" customWidth="1"/>
    <col min="3082" max="3082" width="12.125" style="27" customWidth="1"/>
    <col min="3083" max="3083" width="12.625" style="27" customWidth="1"/>
    <col min="3084" max="3084" width="14.125" style="27" customWidth="1"/>
    <col min="3085" max="3085" width="10.875" style="27" customWidth="1"/>
    <col min="3086" max="3088" width="8.75" style="27" customWidth="1"/>
    <col min="3089" max="3089" width="9.75" style="27" customWidth="1"/>
    <col min="3090" max="3090" width="8.75" style="27" customWidth="1"/>
    <col min="3091" max="3328" width="9" style="27"/>
    <col min="3329" max="3329" width="11.625" style="27" customWidth="1"/>
    <col min="3330" max="3330" width="11.25" style="27" customWidth="1"/>
    <col min="3331" max="3331" width="10.875" style="27" customWidth="1"/>
    <col min="3332" max="3333" width="9.375" style="27" customWidth="1"/>
    <col min="3334" max="3334" width="10.375" style="27" customWidth="1"/>
    <col min="3335" max="3335" width="9.375" style="27" customWidth="1"/>
    <col min="3336" max="3336" width="11.125" style="27" bestFit="1" customWidth="1"/>
    <col min="3337" max="3337" width="13.375" style="27" customWidth="1"/>
    <col min="3338" max="3338" width="12.125" style="27" customWidth="1"/>
    <col min="3339" max="3339" width="12.625" style="27" customWidth="1"/>
    <col min="3340" max="3340" width="14.125" style="27" customWidth="1"/>
    <col min="3341" max="3341" width="10.875" style="27" customWidth="1"/>
    <col min="3342" max="3344" width="8.75" style="27" customWidth="1"/>
    <col min="3345" max="3345" width="9.75" style="27" customWidth="1"/>
    <col min="3346" max="3346" width="8.75" style="27" customWidth="1"/>
    <col min="3347" max="3584" width="9" style="27"/>
    <col min="3585" max="3585" width="11.625" style="27" customWidth="1"/>
    <col min="3586" max="3586" width="11.25" style="27" customWidth="1"/>
    <col min="3587" max="3587" width="10.875" style="27" customWidth="1"/>
    <col min="3588" max="3589" width="9.375" style="27" customWidth="1"/>
    <col min="3590" max="3590" width="10.375" style="27" customWidth="1"/>
    <col min="3591" max="3591" width="9.375" style="27" customWidth="1"/>
    <col min="3592" max="3592" width="11.125" style="27" bestFit="1" customWidth="1"/>
    <col min="3593" max="3593" width="13.375" style="27" customWidth="1"/>
    <col min="3594" max="3594" width="12.125" style="27" customWidth="1"/>
    <col min="3595" max="3595" width="12.625" style="27" customWidth="1"/>
    <col min="3596" max="3596" width="14.125" style="27" customWidth="1"/>
    <col min="3597" max="3597" width="10.875" style="27" customWidth="1"/>
    <col min="3598" max="3600" width="8.75" style="27" customWidth="1"/>
    <col min="3601" max="3601" width="9.75" style="27" customWidth="1"/>
    <col min="3602" max="3602" width="8.75" style="27" customWidth="1"/>
    <col min="3603" max="3840" width="9" style="27"/>
    <col min="3841" max="3841" width="11.625" style="27" customWidth="1"/>
    <col min="3842" max="3842" width="11.25" style="27" customWidth="1"/>
    <col min="3843" max="3843" width="10.875" style="27" customWidth="1"/>
    <col min="3844" max="3845" width="9.375" style="27" customWidth="1"/>
    <col min="3846" max="3846" width="10.375" style="27" customWidth="1"/>
    <col min="3847" max="3847" width="9.375" style="27" customWidth="1"/>
    <col min="3848" max="3848" width="11.125" style="27" bestFit="1" customWidth="1"/>
    <col min="3849" max="3849" width="13.375" style="27" customWidth="1"/>
    <col min="3850" max="3850" width="12.125" style="27" customWidth="1"/>
    <col min="3851" max="3851" width="12.625" style="27" customWidth="1"/>
    <col min="3852" max="3852" width="14.125" style="27" customWidth="1"/>
    <col min="3853" max="3853" width="10.875" style="27" customWidth="1"/>
    <col min="3854" max="3856" width="8.75" style="27" customWidth="1"/>
    <col min="3857" max="3857" width="9.75" style="27" customWidth="1"/>
    <col min="3858" max="3858" width="8.75" style="27" customWidth="1"/>
    <col min="3859" max="4096" width="9" style="27"/>
    <col min="4097" max="4097" width="11.625" style="27" customWidth="1"/>
    <col min="4098" max="4098" width="11.25" style="27" customWidth="1"/>
    <col min="4099" max="4099" width="10.875" style="27" customWidth="1"/>
    <col min="4100" max="4101" width="9.375" style="27" customWidth="1"/>
    <col min="4102" max="4102" width="10.375" style="27" customWidth="1"/>
    <col min="4103" max="4103" width="9.375" style="27" customWidth="1"/>
    <col min="4104" max="4104" width="11.125" style="27" bestFit="1" customWidth="1"/>
    <col min="4105" max="4105" width="13.375" style="27" customWidth="1"/>
    <col min="4106" max="4106" width="12.125" style="27" customWidth="1"/>
    <col min="4107" max="4107" width="12.625" style="27" customWidth="1"/>
    <col min="4108" max="4108" width="14.125" style="27" customWidth="1"/>
    <col min="4109" max="4109" width="10.875" style="27" customWidth="1"/>
    <col min="4110" max="4112" width="8.75" style="27" customWidth="1"/>
    <col min="4113" max="4113" width="9.75" style="27" customWidth="1"/>
    <col min="4114" max="4114" width="8.75" style="27" customWidth="1"/>
    <col min="4115" max="4352" width="9" style="27"/>
    <col min="4353" max="4353" width="11.625" style="27" customWidth="1"/>
    <col min="4354" max="4354" width="11.25" style="27" customWidth="1"/>
    <col min="4355" max="4355" width="10.875" style="27" customWidth="1"/>
    <col min="4356" max="4357" width="9.375" style="27" customWidth="1"/>
    <col min="4358" max="4358" width="10.375" style="27" customWidth="1"/>
    <col min="4359" max="4359" width="9.375" style="27" customWidth="1"/>
    <col min="4360" max="4360" width="11.125" style="27" bestFit="1" customWidth="1"/>
    <col min="4361" max="4361" width="13.375" style="27" customWidth="1"/>
    <col min="4362" max="4362" width="12.125" style="27" customWidth="1"/>
    <col min="4363" max="4363" width="12.625" style="27" customWidth="1"/>
    <col min="4364" max="4364" width="14.125" style="27" customWidth="1"/>
    <col min="4365" max="4365" width="10.875" style="27" customWidth="1"/>
    <col min="4366" max="4368" width="8.75" style="27" customWidth="1"/>
    <col min="4369" max="4369" width="9.75" style="27" customWidth="1"/>
    <col min="4370" max="4370" width="8.75" style="27" customWidth="1"/>
    <col min="4371" max="4608" width="9" style="27"/>
    <col min="4609" max="4609" width="11.625" style="27" customWidth="1"/>
    <col min="4610" max="4610" width="11.25" style="27" customWidth="1"/>
    <col min="4611" max="4611" width="10.875" style="27" customWidth="1"/>
    <col min="4612" max="4613" width="9.375" style="27" customWidth="1"/>
    <col min="4614" max="4614" width="10.375" style="27" customWidth="1"/>
    <col min="4615" max="4615" width="9.375" style="27" customWidth="1"/>
    <col min="4616" max="4616" width="11.125" style="27" bestFit="1" customWidth="1"/>
    <col min="4617" max="4617" width="13.375" style="27" customWidth="1"/>
    <col min="4618" max="4618" width="12.125" style="27" customWidth="1"/>
    <col min="4619" max="4619" width="12.625" style="27" customWidth="1"/>
    <col min="4620" max="4620" width="14.125" style="27" customWidth="1"/>
    <col min="4621" max="4621" width="10.875" style="27" customWidth="1"/>
    <col min="4622" max="4624" width="8.75" style="27" customWidth="1"/>
    <col min="4625" max="4625" width="9.75" style="27" customWidth="1"/>
    <col min="4626" max="4626" width="8.75" style="27" customWidth="1"/>
    <col min="4627" max="4864" width="9" style="27"/>
    <col min="4865" max="4865" width="11.625" style="27" customWidth="1"/>
    <col min="4866" max="4866" width="11.25" style="27" customWidth="1"/>
    <col min="4867" max="4867" width="10.875" style="27" customWidth="1"/>
    <col min="4868" max="4869" width="9.375" style="27" customWidth="1"/>
    <col min="4870" max="4870" width="10.375" style="27" customWidth="1"/>
    <col min="4871" max="4871" width="9.375" style="27" customWidth="1"/>
    <col min="4872" max="4872" width="11.125" style="27" bestFit="1" customWidth="1"/>
    <col min="4873" max="4873" width="13.375" style="27" customWidth="1"/>
    <col min="4874" max="4874" width="12.125" style="27" customWidth="1"/>
    <col min="4875" max="4875" width="12.625" style="27" customWidth="1"/>
    <col min="4876" max="4876" width="14.125" style="27" customWidth="1"/>
    <col min="4877" max="4877" width="10.875" style="27" customWidth="1"/>
    <col min="4878" max="4880" width="8.75" style="27" customWidth="1"/>
    <col min="4881" max="4881" width="9.75" style="27" customWidth="1"/>
    <col min="4882" max="4882" width="8.75" style="27" customWidth="1"/>
    <col min="4883" max="5120" width="9" style="27"/>
    <col min="5121" max="5121" width="11.625" style="27" customWidth="1"/>
    <col min="5122" max="5122" width="11.25" style="27" customWidth="1"/>
    <col min="5123" max="5123" width="10.875" style="27" customWidth="1"/>
    <col min="5124" max="5125" width="9.375" style="27" customWidth="1"/>
    <col min="5126" max="5126" width="10.375" style="27" customWidth="1"/>
    <col min="5127" max="5127" width="9.375" style="27" customWidth="1"/>
    <col min="5128" max="5128" width="11.125" style="27" bestFit="1" customWidth="1"/>
    <col min="5129" max="5129" width="13.375" style="27" customWidth="1"/>
    <col min="5130" max="5130" width="12.125" style="27" customWidth="1"/>
    <col min="5131" max="5131" width="12.625" style="27" customWidth="1"/>
    <col min="5132" max="5132" width="14.125" style="27" customWidth="1"/>
    <col min="5133" max="5133" width="10.875" style="27" customWidth="1"/>
    <col min="5134" max="5136" width="8.75" style="27" customWidth="1"/>
    <col min="5137" max="5137" width="9.75" style="27" customWidth="1"/>
    <col min="5138" max="5138" width="8.75" style="27" customWidth="1"/>
    <col min="5139" max="5376" width="9" style="27"/>
    <col min="5377" max="5377" width="11.625" style="27" customWidth="1"/>
    <col min="5378" max="5378" width="11.25" style="27" customWidth="1"/>
    <col min="5379" max="5379" width="10.875" style="27" customWidth="1"/>
    <col min="5380" max="5381" width="9.375" style="27" customWidth="1"/>
    <col min="5382" max="5382" width="10.375" style="27" customWidth="1"/>
    <col min="5383" max="5383" width="9.375" style="27" customWidth="1"/>
    <col min="5384" max="5384" width="11.125" style="27" bestFit="1" customWidth="1"/>
    <col min="5385" max="5385" width="13.375" style="27" customWidth="1"/>
    <col min="5386" max="5386" width="12.125" style="27" customWidth="1"/>
    <col min="5387" max="5387" width="12.625" style="27" customWidth="1"/>
    <col min="5388" max="5388" width="14.125" style="27" customWidth="1"/>
    <col min="5389" max="5389" width="10.875" style="27" customWidth="1"/>
    <col min="5390" max="5392" width="8.75" style="27" customWidth="1"/>
    <col min="5393" max="5393" width="9.75" style="27" customWidth="1"/>
    <col min="5394" max="5394" width="8.75" style="27" customWidth="1"/>
    <col min="5395" max="5632" width="9" style="27"/>
    <col min="5633" max="5633" width="11.625" style="27" customWidth="1"/>
    <col min="5634" max="5634" width="11.25" style="27" customWidth="1"/>
    <col min="5635" max="5635" width="10.875" style="27" customWidth="1"/>
    <col min="5636" max="5637" width="9.375" style="27" customWidth="1"/>
    <col min="5638" max="5638" width="10.375" style="27" customWidth="1"/>
    <col min="5639" max="5639" width="9.375" style="27" customWidth="1"/>
    <col min="5640" max="5640" width="11.125" style="27" bestFit="1" customWidth="1"/>
    <col min="5641" max="5641" width="13.375" style="27" customWidth="1"/>
    <col min="5642" max="5642" width="12.125" style="27" customWidth="1"/>
    <col min="5643" max="5643" width="12.625" style="27" customWidth="1"/>
    <col min="5644" max="5644" width="14.125" style="27" customWidth="1"/>
    <col min="5645" max="5645" width="10.875" style="27" customWidth="1"/>
    <col min="5646" max="5648" width="8.75" style="27" customWidth="1"/>
    <col min="5649" max="5649" width="9.75" style="27" customWidth="1"/>
    <col min="5650" max="5650" width="8.75" style="27" customWidth="1"/>
    <col min="5651" max="5888" width="9" style="27"/>
    <col min="5889" max="5889" width="11.625" style="27" customWidth="1"/>
    <col min="5890" max="5890" width="11.25" style="27" customWidth="1"/>
    <col min="5891" max="5891" width="10.875" style="27" customWidth="1"/>
    <col min="5892" max="5893" width="9.375" style="27" customWidth="1"/>
    <col min="5894" max="5894" width="10.375" style="27" customWidth="1"/>
    <col min="5895" max="5895" width="9.375" style="27" customWidth="1"/>
    <col min="5896" max="5896" width="11.125" style="27" bestFit="1" customWidth="1"/>
    <col min="5897" max="5897" width="13.375" style="27" customWidth="1"/>
    <col min="5898" max="5898" width="12.125" style="27" customWidth="1"/>
    <col min="5899" max="5899" width="12.625" style="27" customWidth="1"/>
    <col min="5900" max="5900" width="14.125" style="27" customWidth="1"/>
    <col min="5901" max="5901" width="10.875" style="27" customWidth="1"/>
    <col min="5902" max="5904" width="8.75" style="27" customWidth="1"/>
    <col min="5905" max="5905" width="9.75" style="27" customWidth="1"/>
    <col min="5906" max="5906" width="8.75" style="27" customWidth="1"/>
    <col min="5907" max="6144" width="9" style="27"/>
    <col min="6145" max="6145" width="11.625" style="27" customWidth="1"/>
    <col min="6146" max="6146" width="11.25" style="27" customWidth="1"/>
    <col min="6147" max="6147" width="10.875" style="27" customWidth="1"/>
    <col min="6148" max="6149" width="9.375" style="27" customWidth="1"/>
    <col min="6150" max="6150" width="10.375" style="27" customWidth="1"/>
    <col min="6151" max="6151" width="9.375" style="27" customWidth="1"/>
    <col min="6152" max="6152" width="11.125" style="27" bestFit="1" customWidth="1"/>
    <col min="6153" max="6153" width="13.375" style="27" customWidth="1"/>
    <col min="6154" max="6154" width="12.125" style="27" customWidth="1"/>
    <col min="6155" max="6155" width="12.625" style="27" customWidth="1"/>
    <col min="6156" max="6156" width="14.125" style="27" customWidth="1"/>
    <col min="6157" max="6157" width="10.875" style="27" customWidth="1"/>
    <col min="6158" max="6160" width="8.75" style="27" customWidth="1"/>
    <col min="6161" max="6161" width="9.75" style="27" customWidth="1"/>
    <col min="6162" max="6162" width="8.75" style="27" customWidth="1"/>
    <col min="6163" max="6400" width="9" style="27"/>
    <col min="6401" max="6401" width="11.625" style="27" customWidth="1"/>
    <col min="6402" max="6402" width="11.25" style="27" customWidth="1"/>
    <col min="6403" max="6403" width="10.875" style="27" customWidth="1"/>
    <col min="6404" max="6405" width="9.375" style="27" customWidth="1"/>
    <col min="6406" max="6406" width="10.375" style="27" customWidth="1"/>
    <col min="6407" max="6407" width="9.375" style="27" customWidth="1"/>
    <col min="6408" max="6408" width="11.125" style="27" bestFit="1" customWidth="1"/>
    <col min="6409" max="6409" width="13.375" style="27" customWidth="1"/>
    <col min="6410" max="6410" width="12.125" style="27" customWidth="1"/>
    <col min="6411" max="6411" width="12.625" style="27" customWidth="1"/>
    <col min="6412" max="6412" width="14.125" style="27" customWidth="1"/>
    <col min="6413" max="6413" width="10.875" style="27" customWidth="1"/>
    <col min="6414" max="6416" width="8.75" style="27" customWidth="1"/>
    <col min="6417" max="6417" width="9.75" style="27" customWidth="1"/>
    <col min="6418" max="6418" width="8.75" style="27" customWidth="1"/>
    <col min="6419" max="6656" width="9" style="27"/>
    <col min="6657" max="6657" width="11.625" style="27" customWidth="1"/>
    <col min="6658" max="6658" width="11.25" style="27" customWidth="1"/>
    <col min="6659" max="6659" width="10.875" style="27" customWidth="1"/>
    <col min="6660" max="6661" width="9.375" style="27" customWidth="1"/>
    <col min="6662" max="6662" width="10.375" style="27" customWidth="1"/>
    <col min="6663" max="6663" width="9.375" style="27" customWidth="1"/>
    <col min="6664" max="6664" width="11.125" style="27" bestFit="1" customWidth="1"/>
    <col min="6665" max="6665" width="13.375" style="27" customWidth="1"/>
    <col min="6666" max="6666" width="12.125" style="27" customWidth="1"/>
    <col min="6667" max="6667" width="12.625" style="27" customWidth="1"/>
    <col min="6668" max="6668" width="14.125" style="27" customWidth="1"/>
    <col min="6669" max="6669" width="10.875" style="27" customWidth="1"/>
    <col min="6670" max="6672" width="8.75" style="27" customWidth="1"/>
    <col min="6673" max="6673" width="9.75" style="27" customWidth="1"/>
    <col min="6674" max="6674" width="8.75" style="27" customWidth="1"/>
    <col min="6675" max="6912" width="9" style="27"/>
    <col min="6913" max="6913" width="11.625" style="27" customWidth="1"/>
    <col min="6914" max="6914" width="11.25" style="27" customWidth="1"/>
    <col min="6915" max="6915" width="10.875" style="27" customWidth="1"/>
    <col min="6916" max="6917" width="9.375" style="27" customWidth="1"/>
    <col min="6918" max="6918" width="10.375" style="27" customWidth="1"/>
    <col min="6919" max="6919" width="9.375" style="27" customWidth="1"/>
    <col min="6920" max="6920" width="11.125" style="27" bestFit="1" customWidth="1"/>
    <col min="6921" max="6921" width="13.375" style="27" customWidth="1"/>
    <col min="6922" max="6922" width="12.125" style="27" customWidth="1"/>
    <col min="6923" max="6923" width="12.625" style="27" customWidth="1"/>
    <col min="6924" max="6924" width="14.125" style="27" customWidth="1"/>
    <col min="6925" max="6925" width="10.875" style="27" customWidth="1"/>
    <col min="6926" max="6928" width="8.75" style="27" customWidth="1"/>
    <col min="6929" max="6929" width="9.75" style="27" customWidth="1"/>
    <col min="6930" max="6930" width="8.75" style="27" customWidth="1"/>
    <col min="6931" max="7168" width="9" style="27"/>
    <col min="7169" max="7169" width="11.625" style="27" customWidth="1"/>
    <col min="7170" max="7170" width="11.25" style="27" customWidth="1"/>
    <col min="7171" max="7171" width="10.875" style="27" customWidth="1"/>
    <col min="7172" max="7173" width="9.375" style="27" customWidth="1"/>
    <col min="7174" max="7174" width="10.375" style="27" customWidth="1"/>
    <col min="7175" max="7175" width="9.375" style="27" customWidth="1"/>
    <col min="7176" max="7176" width="11.125" style="27" bestFit="1" customWidth="1"/>
    <col min="7177" max="7177" width="13.375" style="27" customWidth="1"/>
    <col min="7178" max="7178" width="12.125" style="27" customWidth="1"/>
    <col min="7179" max="7179" width="12.625" style="27" customWidth="1"/>
    <col min="7180" max="7180" width="14.125" style="27" customWidth="1"/>
    <col min="7181" max="7181" width="10.875" style="27" customWidth="1"/>
    <col min="7182" max="7184" width="8.75" style="27" customWidth="1"/>
    <col min="7185" max="7185" width="9.75" style="27" customWidth="1"/>
    <col min="7186" max="7186" width="8.75" style="27" customWidth="1"/>
    <col min="7187" max="7424" width="9" style="27"/>
    <col min="7425" max="7425" width="11.625" style="27" customWidth="1"/>
    <col min="7426" max="7426" width="11.25" style="27" customWidth="1"/>
    <col min="7427" max="7427" width="10.875" style="27" customWidth="1"/>
    <col min="7428" max="7429" width="9.375" style="27" customWidth="1"/>
    <col min="7430" max="7430" width="10.375" style="27" customWidth="1"/>
    <col min="7431" max="7431" width="9.375" style="27" customWidth="1"/>
    <col min="7432" max="7432" width="11.125" style="27" bestFit="1" customWidth="1"/>
    <col min="7433" max="7433" width="13.375" style="27" customWidth="1"/>
    <col min="7434" max="7434" width="12.125" style="27" customWidth="1"/>
    <col min="7435" max="7435" width="12.625" style="27" customWidth="1"/>
    <col min="7436" max="7436" width="14.125" style="27" customWidth="1"/>
    <col min="7437" max="7437" width="10.875" style="27" customWidth="1"/>
    <col min="7438" max="7440" width="8.75" style="27" customWidth="1"/>
    <col min="7441" max="7441" width="9.75" style="27" customWidth="1"/>
    <col min="7442" max="7442" width="8.75" style="27" customWidth="1"/>
    <col min="7443" max="7680" width="9" style="27"/>
    <col min="7681" max="7681" width="11.625" style="27" customWidth="1"/>
    <col min="7682" max="7682" width="11.25" style="27" customWidth="1"/>
    <col min="7683" max="7683" width="10.875" style="27" customWidth="1"/>
    <col min="7684" max="7685" width="9.375" style="27" customWidth="1"/>
    <col min="7686" max="7686" width="10.375" style="27" customWidth="1"/>
    <col min="7687" max="7687" width="9.375" style="27" customWidth="1"/>
    <col min="7688" max="7688" width="11.125" style="27" bestFit="1" customWidth="1"/>
    <col min="7689" max="7689" width="13.375" style="27" customWidth="1"/>
    <col min="7690" max="7690" width="12.125" style="27" customWidth="1"/>
    <col min="7691" max="7691" width="12.625" style="27" customWidth="1"/>
    <col min="7692" max="7692" width="14.125" style="27" customWidth="1"/>
    <col min="7693" max="7693" width="10.875" style="27" customWidth="1"/>
    <col min="7694" max="7696" width="8.75" style="27" customWidth="1"/>
    <col min="7697" max="7697" width="9.75" style="27" customWidth="1"/>
    <col min="7698" max="7698" width="8.75" style="27" customWidth="1"/>
    <col min="7699" max="7936" width="9" style="27"/>
    <col min="7937" max="7937" width="11.625" style="27" customWidth="1"/>
    <col min="7938" max="7938" width="11.25" style="27" customWidth="1"/>
    <col min="7939" max="7939" width="10.875" style="27" customWidth="1"/>
    <col min="7940" max="7941" width="9.375" style="27" customWidth="1"/>
    <col min="7942" max="7942" width="10.375" style="27" customWidth="1"/>
    <col min="7943" max="7943" width="9.375" style="27" customWidth="1"/>
    <col min="7944" max="7944" width="11.125" style="27" bestFit="1" customWidth="1"/>
    <col min="7945" max="7945" width="13.375" style="27" customWidth="1"/>
    <col min="7946" max="7946" width="12.125" style="27" customWidth="1"/>
    <col min="7947" max="7947" width="12.625" style="27" customWidth="1"/>
    <col min="7948" max="7948" width="14.125" style="27" customWidth="1"/>
    <col min="7949" max="7949" width="10.875" style="27" customWidth="1"/>
    <col min="7950" max="7952" width="8.75" style="27" customWidth="1"/>
    <col min="7953" max="7953" width="9.75" style="27" customWidth="1"/>
    <col min="7954" max="7954" width="8.75" style="27" customWidth="1"/>
    <col min="7955" max="8192" width="9" style="27"/>
    <col min="8193" max="8193" width="11.625" style="27" customWidth="1"/>
    <col min="8194" max="8194" width="11.25" style="27" customWidth="1"/>
    <col min="8195" max="8195" width="10.875" style="27" customWidth="1"/>
    <col min="8196" max="8197" width="9.375" style="27" customWidth="1"/>
    <col min="8198" max="8198" width="10.375" style="27" customWidth="1"/>
    <col min="8199" max="8199" width="9.375" style="27" customWidth="1"/>
    <col min="8200" max="8200" width="11.125" style="27" bestFit="1" customWidth="1"/>
    <col min="8201" max="8201" width="13.375" style="27" customWidth="1"/>
    <col min="8202" max="8202" width="12.125" style="27" customWidth="1"/>
    <col min="8203" max="8203" width="12.625" style="27" customWidth="1"/>
    <col min="8204" max="8204" width="14.125" style="27" customWidth="1"/>
    <col min="8205" max="8205" width="10.875" style="27" customWidth="1"/>
    <col min="8206" max="8208" width="8.75" style="27" customWidth="1"/>
    <col min="8209" max="8209" width="9.75" style="27" customWidth="1"/>
    <col min="8210" max="8210" width="8.75" style="27" customWidth="1"/>
    <col min="8211" max="8448" width="9" style="27"/>
    <col min="8449" max="8449" width="11.625" style="27" customWidth="1"/>
    <col min="8450" max="8450" width="11.25" style="27" customWidth="1"/>
    <col min="8451" max="8451" width="10.875" style="27" customWidth="1"/>
    <col min="8452" max="8453" width="9.375" style="27" customWidth="1"/>
    <col min="8454" max="8454" width="10.375" style="27" customWidth="1"/>
    <col min="8455" max="8455" width="9.375" style="27" customWidth="1"/>
    <col min="8456" max="8456" width="11.125" style="27" bestFit="1" customWidth="1"/>
    <col min="8457" max="8457" width="13.375" style="27" customWidth="1"/>
    <col min="8458" max="8458" width="12.125" style="27" customWidth="1"/>
    <col min="8459" max="8459" width="12.625" style="27" customWidth="1"/>
    <col min="8460" max="8460" width="14.125" style="27" customWidth="1"/>
    <col min="8461" max="8461" width="10.875" style="27" customWidth="1"/>
    <col min="8462" max="8464" width="8.75" style="27" customWidth="1"/>
    <col min="8465" max="8465" width="9.75" style="27" customWidth="1"/>
    <col min="8466" max="8466" width="8.75" style="27" customWidth="1"/>
    <col min="8467" max="8704" width="9" style="27"/>
    <col min="8705" max="8705" width="11.625" style="27" customWidth="1"/>
    <col min="8706" max="8706" width="11.25" style="27" customWidth="1"/>
    <col min="8707" max="8707" width="10.875" style="27" customWidth="1"/>
    <col min="8708" max="8709" width="9.375" style="27" customWidth="1"/>
    <col min="8710" max="8710" width="10.375" style="27" customWidth="1"/>
    <col min="8711" max="8711" width="9.375" style="27" customWidth="1"/>
    <col min="8712" max="8712" width="11.125" style="27" bestFit="1" customWidth="1"/>
    <col min="8713" max="8713" width="13.375" style="27" customWidth="1"/>
    <col min="8714" max="8714" width="12.125" style="27" customWidth="1"/>
    <col min="8715" max="8715" width="12.625" style="27" customWidth="1"/>
    <col min="8716" max="8716" width="14.125" style="27" customWidth="1"/>
    <col min="8717" max="8717" width="10.875" style="27" customWidth="1"/>
    <col min="8718" max="8720" width="8.75" style="27" customWidth="1"/>
    <col min="8721" max="8721" width="9.75" style="27" customWidth="1"/>
    <col min="8722" max="8722" width="8.75" style="27" customWidth="1"/>
    <col min="8723" max="8960" width="9" style="27"/>
    <col min="8961" max="8961" width="11.625" style="27" customWidth="1"/>
    <col min="8962" max="8962" width="11.25" style="27" customWidth="1"/>
    <col min="8963" max="8963" width="10.875" style="27" customWidth="1"/>
    <col min="8964" max="8965" width="9.375" style="27" customWidth="1"/>
    <col min="8966" max="8966" width="10.375" style="27" customWidth="1"/>
    <col min="8967" max="8967" width="9.375" style="27" customWidth="1"/>
    <col min="8968" max="8968" width="11.125" style="27" bestFit="1" customWidth="1"/>
    <col min="8969" max="8969" width="13.375" style="27" customWidth="1"/>
    <col min="8970" max="8970" width="12.125" style="27" customWidth="1"/>
    <col min="8971" max="8971" width="12.625" style="27" customWidth="1"/>
    <col min="8972" max="8972" width="14.125" style="27" customWidth="1"/>
    <col min="8973" max="8973" width="10.875" style="27" customWidth="1"/>
    <col min="8974" max="8976" width="8.75" style="27" customWidth="1"/>
    <col min="8977" max="8977" width="9.75" style="27" customWidth="1"/>
    <col min="8978" max="8978" width="8.75" style="27" customWidth="1"/>
    <col min="8979" max="9216" width="9" style="27"/>
    <col min="9217" max="9217" width="11.625" style="27" customWidth="1"/>
    <col min="9218" max="9218" width="11.25" style="27" customWidth="1"/>
    <col min="9219" max="9219" width="10.875" style="27" customWidth="1"/>
    <col min="9220" max="9221" width="9.375" style="27" customWidth="1"/>
    <col min="9222" max="9222" width="10.375" style="27" customWidth="1"/>
    <col min="9223" max="9223" width="9.375" style="27" customWidth="1"/>
    <col min="9224" max="9224" width="11.125" style="27" bestFit="1" customWidth="1"/>
    <col min="9225" max="9225" width="13.375" style="27" customWidth="1"/>
    <col min="9226" max="9226" width="12.125" style="27" customWidth="1"/>
    <col min="9227" max="9227" width="12.625" style="27" customWidth="1"/>
    <col min="9228" max="9228" width="14.125" style="27" customWidth="1"/>
    <col min="9229" max="9229" width="10.875" style="27" customWidth="1"/>
    <col min="9230" max="9232" width="8.75" style="27" customWidth="1"/>
    <col min="9233" max="9233" width="9.75" style="27" customWidth="1"/>
    <col min="9234" max="9234" width="8.75" style="27" customWidth="1"/>
    <col min="9235" max="9472" width="9" style="27"/>
    <col min="9473" max="9473" width="11.625" style="27" customWidth="1"/>
    <col min="9474" max="9474" width="11.25" style="27" customWidth="1"/>
    <col min="9475" max="9475" width="10.875" style="27" customWidth="1"/>
    <col min="9476" max="9477" width="9.375" style="27" customWidth="1"/>
    <col min="9478" max="9478" width="10.375" style="27" customWidth="1"/>
    <col min="9479" max="9479" width="9.375" style="27" customWidth="1"/>
    <col min="9480" max="9480" width="11.125" style="27" bestFit="1" customWidth="1"/>
    <col min="9481" max="9481" width="13.375" style="27" customWidth="1"/>
    <col min="9482" max="9482" width="12.125" style="27" customWidth="1"/>
    <col min="9483" max="9483" width="12.625" style="27" customWidth="1"/>
    <col min="9484" max="9484" width="14.125" style="27" customWidth="1"/>
    <col min="9485" max="9485" width="10.875" style="27" customWidth="1"/>
    <col min="9486" max="9488" width="8.75" style="27" customWidth="1"/>
    <col min="9489" max="9489" width="9.75" style="27" customWidth="1"/>
    <col min="9490" max="9490" width="8.75" style="27" customWidth="1"/>
    <col min="9491" max="9728" width="9" style="27"/>
    <col min="9729" max="9729" width="11.625" style="27" customWidth="1"/>
    <col min="9730" max="9730" width="11.25" style="27" customWidth="1"/>
    <col min="9731" max="9731" width="10.875" style="27" customWidth="1"/>
    <col min="9732" max="9733" width="9.375" style="27" customWidth="1"/>
    <col min="9734" max="9734" width="10.375" style="27" customWidth="1"/>
    <col min="9735" max="9735" width="9.375" style="27" customWidth="1"/>
    <col min="9736" max="9736" width="11.125" style="27" bestFit="1" customWidth="1"/>
    <col min="9737" max="9737" width="13.375" style="27" customWidth="1"/>
    <col min="9738" max="9738" width="12.125" style="27" customWidth="1"/>
    <col min="9739" max="9739" width="12.625" style="27" customWidth="1"/>
    <col min="9740" max="9740" width="14.125" style="27" customWidth="1"/>
    <col min="9741" max="9741" width="10.875" style="27" customWidth="1"/>
    <col min="9742" max="9744" width="8.75" style="27" customWidth="1"/>
    <col min="9745" max="9745" width="9.75" style="27" customWidth="1"/>
    <col min="9746" max="9746" width="8.75" style="27" customWidth="1"/>
    <col min="9747" max="9984" width="9" style="27"/>
    <col min="9985" max="9985" width="11.625" style="27" customWidth="1"/>
    <col min="9986" max="9986" width="11.25" style="27" customWidth="1"/>
    <col min="9987" max="9987" width="10.875" style="27" customWidth="1"/>
    <col min="9988" max="9989" width="9.375" style="27" customWidth="1"/>
    <col min="9990" max="9990" width="10.375" style="27" customWidth="1"/>
    <col min="9991" max="9991" width="9.375" style="27" customWidth="1"/>
    <col min="9992" max="9992" width="11.125" style="27" bestFit="1" customWidth="1"/>
    <col min="9993" max="9993" width="13.375" style="27" customWidth="1"/>
    <col min="9994" max="9994" width="12.125" style="27" customWidth="1"/>
    <col min="9995" max="9995" width="12.625" style="27" customWidth="1"/>
    <col min="9996" max="9996" width="14.125" style="27" customWidth="1"/>
    <col min="9997" max="9997" width="10.875" style="27" customWidth="1"/>
    <col min="9998" max="10000" width="8.75" style="27" customWidth="1"/>
    <col min="10001" max="10001" width="9.75" style="27" customWidth="1"/>
    <col min="10002" max="10002" width="8.75" style="27" customWidth="1"/>
    <col min="10003" max="10240" width="9" style="27"/>
    <col min="10241" max="10241" width="11.625" style="27" customWidth="1"/>
    <col min="10242" max="10242" width="11.25" style="27" customWidth="1"/>
    <col min="10243" max="10243" width="10.875" style="27" customWidth="1"/>
    <col min="10244" max="10245" width="9.375" style="27" customWidth="1"/>
    <col min="10246" max="10246" width="10.375" style="27" customWidth="1"/>
    <col min="10247" max="10247" width="9.375" style="27" customWidth="1"/>
    <col min="10248" max="10248" width="11.125" style="27" bestFit="1" customWidth="1"/>
    <col min="10249" max="10249" width="13.375" style="27" customWidth="1"/>
    <col min="10250" max="10250" width="12.125" style="27" customWidth="1"/>
    <col min="10251" max="10251" width="12.625" style="27" customWidth="1"/>
    <col min="10252" max="10252" width="14.125" style="27" customWidth="1"/>
    <col min="10253" max="10253" width="10.875" style="27" customWidth="1"/>
    <col min="10254" max="10256" width="8.75" style="27" customWidth="1"/>
    <col min="10257" max="10257" width="9.75" style="27" customWidth="1"/>
    <col min="10258" max="10258" width="8.75" style="27" customWidth="1"/>
    <col min="10259" max="10496" width="9" style="27"/>
    <col min="10497" max="10497" width="11.625" style="27" customWidth="1"/>
    <col min="10498" max="10498" width="11.25" style="27" customWidth="1"/>
    <col min="10499" max="10499" width="10.875" style="27" customWidth="1"/>
    <col min="10500" max="10501" width="9.375" style="27" customWidth="1"/>
    <col min="10502" max="10502" width="10.375" style="27" customWidth="1"/>
    <col min="10503" max="10503" width="9.375" style="27" customWidth="1"/>
    <col min="10504" max="10504" width="11.125" style="27" bestFit="1" customWidth="1"/>
    <col min="10505" max="10505" width="13.375" style="27" customWidth="1"/>
    <col min="10506" max="10506" width="12.125" style="27" customWidth="1"/>
    <col min="10507" max="10507" width="12.625" style="27" customWidth="1"/>
    <col min="10508" max="10508" width="14.125" style="27" customWidth="1"/>
    <col min="10509" max="10509" width="10.875" style="27" customWidth="1"/>
    <col min="10510" max="10512" width="8.75" style="27" customWidth="1"/>
    <col min="10513" max="10513" width="9.75" style="27" customWidth="1"/>
    <col min="10514" max="10514" width="8.75" style="27" customWidth="1"/>
    <col min="10515" max="10752" width="9" style="27"/>
    <col min="10753" max="10753" width="11.625" style="27" customWidth="1"/>
    <col min="10754" max="10754" width="11.25" style="27" customWidth="1"/>
    <col min="10755" max="10755" width="10.875" style="27" customWidth="1"/>
    <col min="10756" max="10757" width="9.375" style="27" customWidth="1"/>
    <col min="10758" max="10758" width="10.375" style="27" customWidth="1"/>
    <col min="10759" max="10759" width="9.375" style="27" customWidth="1"/>
    <col min="10760" max="10760" width="11.125" style="27" bestFit="1" customWidth="1"/>
    <col min="10761" max="10761" width="13.375" style="27" customWidth="1"/>
    <col min="10762" max="10762" width="12.125" style="27" customWidth="1"/>
    <col min="10763" max="10763" width="12.625" style="27" customWidth="1"/>
    <col min="10764" max="10764" width="14.125" style="27" customWidth="1"/>
    <col min="10765" max="10765" width="10.875" style="27" customWidth="1"/>
    <col min="10766" max="10768" width="8.75" style="27" customWidth="1"/>
    <col min="10769" max="10769" width="9.75" style="27" customWidth="1"/>
    <col min="10770" max="10770" width="8.75" style="27" customWidth="1"/>
    <col min="10771" max="11008" width="9" style="27"/>
    <col min="11009" max="11009" width="11.625" style="27" customWidth="1"/>
    <col min="11010" max="11010" width="11.25" style="27" customWidth="1"/>
    <col min="11011" max="11011" width="10.875" style="27" customWidth="1"/>
    <col min="11012" max="11013" width="9.375" style="27" customWidth="1"/>
    <col min="11014" max="11014" width="10.375" style="27" customWidth="1"/>
    <col min="11015" max="11015" width="9.375" style="27" customWidth="1"/>
    <col min="11016" max="11016" width="11.125" style="27" bestFit="1" customWidth="1"/>
    <col min="11017" max="11017" width="13.375" style="27" customWidth="1"/>
    <col min="11018" max="11018" width="12.125" style="27" customWidth="1"/>
    <col min="11019" max="11019" width="12.625" style="27" customWidth="1"/>
    <col min="11020" max="11020" width="14.125" style="27" customWidth="1"/>
    <col min="11021" max="11021" width="10.875" style="27" customWidth="1"/>
    <col min="11022" max="11024" width="8.75" style="27" customWidth="1"/>
    <col min="11025" max="11025" width="9.75" style="27" customWidth="1"/>
    <col min="11026" max="11026" width="8.75" style="27" customWidth="1"/>
    <col min="11027" max="11264" width="9" style="27"/>
    <col min="11265" max="11265" width="11.625" style="27" customWidth="1"/>
    <col min="11266" max="11266" width="11.25" style="27" customWidth="1"/>
    <col min="11267" max="11267" width="10.875" style="27" customWidth="1"/>
    <col min="11268" max="11269" width="9.375" style="27" customWidth="1"/>
    <col min="11270" max="11270" width="10.375" style="27" customWidth="1"/>
    <col min="11271" max="11271" width="9.375" style="27" customWidth="1"/>
    <col min="11272" max="11272" width="11.125" style="27" bestFit="1" customWidth="1"/>
    <col min="11273" max="11273" width="13.375" style="27" customWidth="1"/>
    <col min="11274" max="11274" width="12.125" style="27" customWidth="1"/>
    <col min="11275" max="11275" width="12.625" style="27" customWidth="1"/>
    <col min="11276" max="11276" width="14.125" style="27" customWidth="1"/>
    <col min="11277" max="11277" width="10.875" style="27" customWidth="1"/>
    <col min="11278" max="11280" width="8.75" style="27" customWidth="1"/>
    <col min="11281" max="11281" width="9.75" style="27" customWidth="1"/>
    <col min="11282" max="11282" width="8.75" style="27" customWidth="1"/>
    <col min="11283" max="11520" width="9" style="27"/>
    <col min="11521" max="11521" width="11.625" style="27" customWidth="1"/>
    <col min="11522" max="11522" width="11.25" style="27" customWidth="1"/>
    <col min="11523" max="11523" width="10.875" style="27" customWidth="1"/>
    <col min="11524" max="11525" width="9.375" style="27" customWidth="1"/>
    <col min="11526" max="11526" width="10.375" style="27" customWidth="1"/>
    <col min="11527" max="11527" width="9.375" style="27" customWidth="1"/>
    <col min="11528" max="11528" width="11.125" style="27" bestFit="1" customWidth="1"/>
    <col min="11529" max="11529" width="13.375" style="27" customWidth="1"/>
    <col min="11530" max="11530" width="12.125" style="27" customWidth="1"/>
    <col min="11531" max="11531" width="12.625" style="27" customWidth="1"/>
    <col min="11532" max="11532" width="14.125" style="27" customWidth="1"/>
    <col min="11533" max="11533" width="10.875" style="27" customWidth="1"/>
    <col min="11534" max="11536" width="8.75" style="27" customWidth="1"/>
    <col min="11537" max="11537" width="9.75" style="27" customWidth="1"/>
    <col min="11538" max="11538" width="8.75" style="27" customWidth="1"/>
    <col min="11539" max="11776" width="9" style="27"/>
    <col min="11777" max="11777" width="11.625" style="27" customWidth="1"/>
    <col min="11778" max="11778" width="11.25" style="27" customWidth="1"/>
    <col min="11779" max="11779" width="10.875" style="27" customWidth="1"/>
    <col min="11780" max="11781" width="9.375" style="27" customWidth="1"/>
    <col min="11782" max="11782" width="10.375" style="27" customWidth="1"/>
    <col min="11783" max="11783" width="9.375" style="27" customWidth="1"/>
    <col min="11784" max="11784" width="11.125" style="27" bestFit="1" customWidth="1"/>
    <col min="11785" max="11785" width="13.375" style="27" customWidth="1"/>
    <col min="11786" max="11786" width="12.125" style="27" customWidth="1"/>
    <col min="11787" max="11787" width="12.625" style="27" customWidth="1"/>
    <col min="11788" max="11788" width="14.125" style="27" customWidth="1"/>
    <col min="11789" max="11789" width="10.875" style="27" customWidth="1"/>
    <col min="11790" max="11792" width="8.75" style="27" customWidth="1"/>
    <col min="11793" max="11793" width="9.75" style="27" customWidth="1"/>
    <col min="11794" max="11794" width="8.75" style="27" customWidth="1"/>
    <col min="11795" max="12032" width="9" style="27"/>
    <col min="12033" max="12033" width="11.625" style="27" customWidth="1"/>
    <col min="12034" max="12034" width="11.25" style="27" customWidth="1"/>
    <col min="12035" max="12035" width="10.875" style="27" customWidth="1"/>
    <col min="12036" max="12037" width="9.375" style="27" customWidth="1"/>
    <col min="12038" max="12038" width="10.375" style="27" customWidth="1"/>
    <col min="12039" max="12039" width="9.375" style="27" customWidth="1"/>
    <col min="12040" max="12040" width="11.125" style="27" bestFit="1" customWidth="1"/>
    <col min="12041" max="12041" width="13.375" style="27" customWidth="1"/>
    <col min="12042" max="12042" width="12.125" style="27" customWidth="1"/>
    <col min="12043" max="12043" width="12.625" style="27" customWidth="1"/>
    <col min="12044" max="12044" width="14.125" style="27" customWidth="1"/>
    <col min="12045" max="12045" width="10.875" style="27" customWidth="1"/>
    <col min="12046" max="12048" width="8.75" style="27" customWidth="1"/>
    <col min="12049" max="12049" width="9.75" style="27" customWidth="1"/>
    <col min="12050" max="12050" width="8.75" style="27" customWidth="1"/>
    <col min="12051" max="12288" width="9" style="27"/>
    <col min="12289" max="12289" width="11.625" style="27" customWidth="1"/>
    <col min="12290" max="12290" width="11.25" style="27" customWidth="1"/>
    <col min="12291" max="12291" width="10.875" style="27" customWidth="1"/>
    <col min="12292" max="12293" width="9.375" style="27" customWidth="1"/>
    <col min="12294" max="12294" width="10.375" style="27" customWidth="1"/>
    <col min="12295" max="12295" width="9.375" style="27" customWidth="1"/>
    <col min="12296" max="12296" width="11.125" style="27" bestFit="1" customWidth="1"/>
    <col min="12297" max="12297" width="13.375" style="27" customWidth="1"/>
    <col min="12298" max="12298" width="12.125" style="27" customWidth="1"/>
    <col min="12299" max="12299" width="12.625" style="27" customWidth="1"/>
    <col min="12300" max="12300" width="14.125" style="27" customWidth="1"/>
    <col min="12301" max="12301" width="10.875" style="27" customWidth="1"/>
    <col min="12302" max="12304" width="8.75" style="27" customWidth="1"/>
    <col min="12305" max="12305" width="9.75" style="27" customWidth="1"/>
    <col min="12306" max="12306" width="8.75" style="27" customWidth="1"/>
    <col min="12307" max="12544" width="9" style="27"/>
    <col min="12545" max="12545" width="11.625" style="27" customWidth="1"/>
    <col min="12546" max="12546" width="11.25" style="27" customWidth="1"/>
    <col min="12547" max="12547" width="10.875" style="27" customWidth="1"/>
    <col min="12548" max="12549" width="9.375" style="27" customWidth="1"/>
    <col min="12550" max="12550" width="10.375" style="27" customWidth="1"/>
    <col min="12551" max="12551" width="9.375" style="27" customWidth="1"/>
    <col min="12552" max="12552" width="11.125" style="27" bestFit="1" customWidth="1"/>
    <col min="12553" max="12553" width="13.375" style="27" customWidth="1"/>
    <col min="12554" max="12554" width="12.125" style="27" customWidth="1"/>
    <col min="12555" max="12555" width="12.625" style="27" customWidth="1"/>
    <col min="12556" max="12556" width="14.125" style="27" customWidth="1"/>
    <col min="12557" max="12557" width="10.875" style="27" customWidth="1"/>
    <col min="12558" max="12560" width="8.75" style="27" customWidth="1"/>
    <col min="12561" max="12561" width="9.75" style="27" customWidth="1"/>
    <col min="12562" max="12562" width="8.75" style="27" customWidth="1"/>
    <col min="12563" max="12800" width="9" style="27"/>
    <col min="12801" max="12801" width="11.625" style="27" customWidth="1"/>
    <col min="12802" max="12802" width="11.25" style="27" customWidth="1"/>
    <col min="12803" max="12803" width="10.875" style="27" customWidth="1"/>
    <col min="12804" max="12805" width="9.375" style="27" customWidth="1"/>
    <col min="12806" max="12806" width="10.375" style="27" customWidth="1"/>
    <col min="12807" max="12807" width="9.375" style="27" customWidth="1"/>
    <col min="12808" max="12808" width="11.125" style="27" bestFit="1" customWidth="1"/>
    <col min="12809" max="12809" width="13.375" style="27" customWidth="1"/>
    <col min="12810" max="12810" width="12.125" style="27" customWidth="1"/>
    <col min="12811" max="12811" width="12.625" style="27" customWidth="1"/>
    <col min="12812" max="12812" width="14.125" style="27" customWidth="1"/>
    <col min="12813" max="12813" width="10.875" style="27" customWidth="1"/>
    <col min="12814" max="12816" width="8.75" style="27" customWidth="1"/>
    <col min="12817" max="12817" width="9.75" style="27" customWidth="1"/>
    <col min="12818" max="12818" width="8.75" style="27" customWidth="1"/>
    <col min="12819" max="13056" width="9" style="27"/>
    <col min="13057" max="13057" width="11.625" style="27" customWidth="1"/>
    <col min="13058" max="13058" width="11.25" style="27" customWidth="1"/>
    <col min="13059" max="13059" width="10.875" style="27" customWidth="1"/>
    <col min="13060" max="13061" width="9.375" style="27" customWidth="1"/>
    <col min="13062" max="13062" width="10.375" style="27" customWidth="1"/>
    <col min="13063" max="13063" width="9.375" style="27" customWidth="1"/>
    <col min="13064" max="13064" width="11.125" style="27" bestFit="1" customWidth="1"/>
    <col min="13065" max="13065" width="13.375" style="27" customWidth="1"/>
    <col min="13066" max="13066" width="12.125" style="27" customWidth="1"/>
    <col min="13067" max="13067" width="12.625" style="27" customWidth="1"/>
    <col min="13068" max="13068" width="14.125" style="27" customWidth="1"/>
    <col min="13069" max="13069" width="10.875" style="27" customWidth="1"/>
    <col min="13070" max="13072" width="8.75" style="27" customWidth="1"/>
    <col min="13073" max="13073" width="9.75" style="27" customWidth="1"/>
    <col min="13074" max="13074" width="8.75" style="27" customWidth="1"/>
    <col min="13075" max="13312" width="9" style="27"/>
    <col min="13313" max="13313" width="11.625" style="27" customWidth="1"/>
    <col min="13314" max="13314" width="11.25" style="27" customWidth="1"/>
    <col min="13315" max="13315" width="10.875" style="27" customWidth="1"/>
    <col min="13316" max="13317" width="9.375" style="27" customWidth="1"/>
    <col min="13318" max="13318" width="10.375" style="27" customWidth="1"/>
    <col min="13319" max="13319" width="9.375" style="27" customWidth="1"/>
    <col min="13320" max="13320" width="11.125" style="27" bestFit="1" customWidth="1"/>
    <col min="13321" max="13321" width="13.375" style="27" customWidth="1"/>
    <col min="13322" max="13322" width="12.125" style="27" customWidth="1"/>
    <col min="13323" max="13323" width="12.625" style="27" customWidth="1"/>
    <col min="13324" max="13324" width="14.125" style="27" customWidth="1"/>
    <col min="13325" max="13325" width="10.875" style="27" customWidth="1"/>
    <col min="13326" max="13328" width="8.75" style="27" customWidth="1"/>
    <col min="13329" max="13329" width="9.75" style="27" customWidth="1"/>
    <col min="13330" max="13330" width="8.75" style="27" customWidth="1"/>
    <col min="13331" max="13568" width="9" style="27"/>
    <col min="13569" max="13569" width="11.625" style="27" customWidth="1"/>
    <col min="13570" max="13570" width="11.25" style="27" customWidth="1"/>
    <col min="13571" max="13571" width="10.875" style="27" customWidth="1"/>
    <col min="13572" max="13573" width="9.375" style="27" customWidth="1"/>
    <col min="13574" max="13574" width="10.375" style="27" customWidth="1"/>
    <col min="13575" max="13575" width="9.375" style="27" customWidth="1"/>
    <col min="13576" max="13576" width="11.125" style="27" bestFit="1" customWidth="1"/>
    <col min="13577" max="13577" width="13.375" style="27" customWidth="1"/>
    <col min="13578" max="13578" width="12.125" style="27" customWidth="1"/>
    <col min="13579" max="13579" width="12.625" style="27" customWidth="1"/>
    <col min="13580" max="13580" width="14.125" style="27" customWidth="1"/>
    <col min="13581" max="13581" width="10.875" style="27" customWidth="1"/>
    <col min="13582" max="13584" width="8.75" style="27" customWidth="1"/>
    <col min="13585" max="13585" width="9.75" style="27" customWidth="1"/>
    <col min="13586" max="13586" width="8.75" style="27" customWidth="1"/>
    <col min="13587" max="13824" width="9" style="27"/>
    <col min="13825" max="13825" width="11.625" style="27" customWidth="1"/>
    <col min="13826" max="13826" width="11.25" style="27" customWidth="1"/>
    <col min="13827" max="13827" width="10.875" style="27" customWidth="1"/>
    <col min="13828" max="13829" width="9.375" style="27" customWidth="1"/>
    <col min="13830" max="13830" width="10.375" style="27" customWidth="1"/>
    <col min="13831" max="13831" width="9.375" style="27" customWidth="1"/>
    <col min="13832" max="13832" width="11.125" style="27" bestFit="1" customWidth="1"/>
    <col min="13833" max="13833" width="13.375" style="27" customWidth="1"/>
    <col min="13834" max="13834" width="12.125" style="27" customWidth="1"/>
    <col min="13835" max="13835" width="12.625" style="27" customWidth="1"/>
    <col min="13836" max="13836" width="14.125" style="27" customWidth="1"/>
    <col min="13837" max="13837" width="10.875" style="27" customWidth="1"/>
    <col min="13838" max="13840" width="8.75" style="27" customWidth="1"/>
    <col min="13841" max="13841" width="9.75" style="27" customWidth="1"/>
    <col min="13842" max="13842" width="8.75" style="27" customWidth="1"/>
    <col min="13843" max="14080" width="9" style="27"/>
    <col min="14081" max="14081" width="11.625" style="27" customWidth="1"/>
    <col min="14082" max="14082" width="11.25" style="27" customWidth="1"/>
    <col min="14083" max="14083" width="10.875" style="27" customWidth="1"/>
    <col min="14084" max="14085" width="9.375" style="27" customWidth="1"/>
    <col min="14086" max="14086" width="10.375" style="27" customWidth="1"/>
    <col min="14087" max="14087" width="9.375" style="27" customWidth="1"/>
    <col min="14088" max="14088" width="11.125" style="27" bestFit="1" customWidth="1"/>
    <col min="14089" max="14089" width="13.375" style="27" customWidth="1"/>
    <col min="14090" max="14090" width="12.125" style="27" customWidth="1"/>
    <col min="14091" max="14091" width="12.625" style="27" customWidth="1"/>
    <col min="14092" max="14092" width="14.125" style="27" customWidth="1"/>
    <col min="14093" max="14093" width="10.875" style="27" customWidth="1"/>
    <col min="14094" max="14096" width="8.75" style="27" customWidth="1"/>
    <col min="14097" max="14097" width="9.75" style="27" customWidth="1"/>
    <col min="14098" max="14098" width="8.75" style="27" customWidth="1"/>
    <col min="14099" max="14336" width="9" style="27"/>
    <col min="14337" max="14337" width="11.625" style="27" customWidth="1"/>
    <col min="14338" max="14338" width="11.25" style="27" customWidth="1"/>
    <col min="14339" max="14339" width="10.875" style="27" customWidth="1"/>
    <col min="14340" max="14341" width="9.375" style="27" customWidth="1"/>
    <col min="14342" max="14342" width="10.375" style="27" customWidth="1"/>
    <col min="14343" max="14343" width="9.375" style="27" customWidth="1"/>
    <col min="14344" max="14344" width="11.125" style="27" bestFit="1" customWidth="1"/>
    <col min="14345" max="14345" width="13.375" style="27" customWidth="1"/>
    <col min="14346" max="14346" width="12.125" style="27" customWidth="1"/>
    <col min="14347" max="14347" width="12.625" style="27" customWidth="1"/>
    <col min="14348" max="14348" width="14.125" style="27" customWidth="1"/>
    <col min="14349" max="14349" width="10.875" style="27" customWidth="1"/>
    <col min="14350" max="14352" width="8.75" style="27" customWidth="1"/>
    <col min="14353" max="14353" width="9.75" style="27" customWidth="1"/>
    <col min="14354" max="14354" width="8.75" style="27" customWidth="1"/>
    <col min="14355" max="14592" width="9" style="27"/>
    <col min="14593" max="14593" width="11.625" style="27" customWidth="1"/>
    <col min="14594" max="14594" width="11.25" style="27" customWidth="1"/>
    <col min="14595" max="14595" width="10.875" style="27" customWidth="1"/>
    <col min="14596" max="14597" width="9.375" style="27" customWidth="1"/>
    <col min="14598" max="14598" width="10.375" style="27" customWidth="1"/>
    <col min="14599" max="14599" width="9.375" style="27" customWidth="1"/>
    <col min="14600" max="14600" width="11.125" style="27" bestFit="1" customWidth="1"/>
    <col min="14601" max="14601" width="13.375" style="27" customWidth="1"/>
    <col min="14602" max="14602" width="12.125" style="27" customWidth="1"/>
    <col min="14603" max="14603" width="12.625" style="27" customWidth="1"/>
    <col min="14604" max="14604" width="14.125" style="27" customWidth="1"/>
    <col min="14605" max="14605" width="10.875" style="27" customWidth="1"/>
    <col min="14606" max="14608" width="8.75" style="27" customWidth="1"/>
    <col min="14609" max="14609" width="9.75" style="27" customWidth="1"/>
    <col min="14610" max="14610" width="8.75" style="27" customWidth="1"/>
    <col min="14611" max="14848" width="9" style="27"/>
    <col min="14849" max="14849" width="11.625" style="27" customWidth="1"/>
    <col min="14850" max="14850" width="11.25" style="27" customWidth="1"/>
    <col min="14851" max="14851" width="10.875" style="27" customWidth="1"/>
    <col min="14852" max="14853" width="9.375" style="27" customWidth="1"/>
    <col min="14854" max="14854" width="10.375" style="27" customWidth="1"/>
    <col min="14855" max="14855" width="9.375" style="27" customWidth="1"/>
    <col min="14856" max="14856" width="11.125" style="27" bestFit="1" customWidth="1"/>
    <col min="14857" max="14857" width="13.375" style="27" customWidth="1"/>
    <col min="14858" max="14858" width="12.125" style="27" customWidth="1"/>
    <col min="14859" max="14859" width="12.625" style="27" customWidth="1"/>
    <col min="14860" max="14860" width="14.125" style="27" customWidth="1"/>
    <col min="14861" max="14861" width="10.875" style="27" customWidth="1"/>
    <col min="14862" max="14864" width="8.75" style="27" customWidth="1"/>
    <col min="14865" max="14865" width="9.75" style="27" customWidth="1"/>
    <col min="14866" max="14866" width="8.75" style="27" customWidth="1"/>
    <col min="14867" max="15104" width="9" style="27"/>
    <col min="15105" max="15105" width="11.625" style="27" customWidth="1"/>
    <col min="15106" max="15106" width="11.25" style="27" customWidth="1"/>
    <col min="15107" max="15107" width="10.875" style="27" customWidth="1"/>
    <col min="15108" max="15109" width="9.375" style="27" customWidth="1"/>
    <col min="15110" max="15110" width="10.375" style="27" customWidth="1"/>
    <col min="15111" max="15111" width="9.375" style="27" customWidth="1"/>
    <col min="15112" max="15112" width="11.125" style="27" bestFit="1" customWidth="1"/>
    <col min="15113" max="15113" width="13.375" style="27" customWidth="1"/>
    <col min="15114" max="15114" width="12.125" style="27" customWidth="1"/>
    <col min="15115" max="15115" width="12.625" style="27" customWidth="1"/>
    <col min="15116" max="15116" width="14.125" style="27" customWidth="1"/>
    <col min="15117" max="15117" width="10.875" style="27" customWidth="1"/>
    <col min="15118" max="15120" width="8.75" style="27" customWidth="1"/>
    <col min="15121" max="15121" width="9.75" style="27" customWidth="1"/>
    <col min="15122" max="15122" width="8.75" style="27" customWidth="1"/>
    <col min="15123" max="15360" width="9" style="27"/>
    <col min="15361" max="15361" width="11.625" style="27" customWidth="1"/>
    <col min="15362" max="15362" width="11.25" style="27" customWidth="1"/>
    <col min="15363" max="15363" width="10.875" style="27" customWidth="1"/>
    <col min="15364" max="15365" width="9.375" style="27" customWidth="1"/>
    <col min="15366" max="15366" width="10.375" style="27" customWidth="1"/>
    <col min="15367" max="15367" width="9.375" style="27" customWidth="1"/>
    <col min="15368" max="15368" width="11.125" style="27" bestFit="1" customWidth="1"/>
    <col min="15369" max="15369" width="13.375" style="27" customWidth="1"/>
    <col min="15370" max="15370" width="12.125" style="27" customWidth="1"/>
    <col min="15371" max="15371" width="12.625" style="27" customWidth="1"/>
    <col min="15372" max="15372" width="14.125" style="27" customWidth="1"/>
    <col min="15373" max="15373" width="10.875" style="27" customWidth="1"/>
    <col min="15374" max="15376" width="8.75" style="27" customWidth="1"/>
    <col min="15377" max="15377" width="9.75" style="27" customWidth="1"/>
    <col min="15378" max="15378" width="8.75" style="27" customWidth="1"/>
    <col min="15379" max="15616" width="9" style="27"/>
    <col min="15617" max="15617" width="11.625" style="27" customWidth="1"/>
    <col min="15618" max="15618" width="11.25" style="27" customWidth="1"/>
    <col min="15619" max="15619" width="10.875" style="27" customWidth="1"/>
    <col min="15620" max="15621" width="9.375" style="27" customWidth="1"/>
    <col min="15622" max="15622" width="10.375" style="27" customWidth="1"/>
    <col min="15623" max="15623" width="9.375" style="27" customWidth="1"/>
    <col min="15624" max="15624" width="11.125" style="27" bestFit="1" customWidth="1"/>
    <col min="15625" max="15625" width="13.375" style="27" customWidth="1"/>
    <col min="15626" max="15626" width="12.125" style="27" customWidth="1"/>
    <col min="15627" max="15627" width="12.625" style="27" customWidth="1"/>
    <col min="15628" max="15628" width="14.125" style="27" customWidth="1"/>
    <col min="15629" max="15629" width="10.875" style="27" customWidth="1"/>
    <col min="15630" max="15632" width="8.75" style="27" customWidth="1"/>
    <col min="15633" max="15633" width="9.75" style="27" customWidth="1"/>
    <col min="15634" max="15634" width="8.75" style="27" customWidth="1"/>
    <col min="15635" max="15872" width="9" style="27"/>
    <col min="15873" max="15873" width="11.625" style="27" customWidth="1"/>
    <col min="15874" max="15874" width="11.25" style="27" customWidth="1"/>
    <col min="15875" max="15875" width="10.875" style="27" customWidth="1"/>
    <col min="15876" max="15877" width="9.375" style="27" customWidth="1"/>
    <col min="15878" max="15878" width="10.375" style="27" customWidth="1"/>
    <col min="15879" max="15879" width="9.375" style="27" customWidth="1"/>
    <col min="15880" max="15880" width="11.125" style="27" bestFit="1" customWidth="1"/>
    <col min="15881" max="15881" width="13.375" style="27" customWidth="1"/>
    <col min="15882" max="15882" width="12.125" style="27" customWidth="1"/>
    <col min="15883" max="15883" width="12.625" style="27" customWidth="1"/>
    <col min="15884" max="15884" width="14.125" style="27" customWidth="1"/>
    <col min="15885" max="15885" width="10.875" style="27" customWidth="1"/>
    <col min="15886" max="15888" width="8.75" style="27" customWidth="1"/>
    <col min="15889" max="15889" width="9.75" style="27" customWidth="1"/>
    <col min="15890" max="15890" width="8.75" style="27" customWidth="1"/>
    <col min="15891" max="16128" width="9" style="27"/>
    <col min="16129" max="16129" width="11.625" style="27" customWidth="1"/>
    <col min="16130" max="16130" width="11.25" style="27" customWidth="1"/>
    <col min="16131" max="16131" width="10.875" style="27" customWidth="1"/>
    <col min="16132" max="16133" width="9.375" style="27" customWidth="1"/>
    <col min="16134" max="16134" width="10.375" style="27" customWidth="1"/>
    <col min="16135" max="16135" width="9.375" style="27" customWidth="1"/>
    <col min="16136" max="16136" width="11.125" style="27" bestFit="1" customWidth="1"/>
    <col min="16137" max="16137" width="13.375" style="27" customWidth="1"/>
    <col min="16138" max="16138" width="12.125" style="27" customWidth="1"/>
    <col min="16139" max="16139" width="12.625" style="27" customWidth="1"/>
    <col min="16140" max="16140" width="14.125" style="27" customWidth="1"/>
    <col min="16141" max="16141" width="10.875" style="27" customWidth="1"/>
    <col min="16142" max="16144" width="8.75" style="27" customWidth="1"/>
    <col min="16145" max="16145" width="9.75" style="27" customWidth="1"/>
    <col min="16146" max="16146" width="8.75" style="27" customWidth="1"/>
    <col min="16147" max="16384" width="9" style="27"/>
  </cols>
  <sheetData>
    <row r="1" spans="1:31" ht="18.75" customHeight="1">
      <c r="A1" s="488" t="s">
        <v>333</v>
      </c>
      <c r="B1" s="488"/>
      <c r="C1" s="228"/>
      <c r="D1" s="228"/>
      <c r="E1" s="228"/>
      <c r="F1" s="228"/>
      <c r="G1" s="228"/>
      <c r="H1" s="228"/>
      <c r="I1" s="228"/>
      <c r="J1" s="228"/>
      <c r="K1" s="228"/>
      <c r="L1" s="228"/>
      <c r="M1" s="228"/>
      <c r="N1" s="228"/>
      <c r="O1" s="228"/>
      <c r="P1" s="228"/>
      <c r="Q1" s="228"/>
      <c r="R1" s="228"/>
      <c r="S1" s="228"/>
      <c r="T1" s="228"/>
    </row>
    <row r="2" spans="1:31" ht="16.5" customHeight="1">
      <c r="C2" s="53"/>
      <c r="D2" s="53"/>
      <c r="E2" s="45" t="s">
        <v>50</v>
      </c>
      <c r="F2" s="45" t="s">
        <v>50</v>
      </c>
      <c r="K2" s="45" t="s">
        <v>50</v>
      </c>
      <c r="L2" s="45"/>
      <c r="O2" s="45" t="s">
        <v>50</v>
      </c>
    </row>
    <row r="3" spans="1:31" s="40" customFormat="1" ht="18.75" customHeight="1">
      <c r="A3" s="491" t="s">
        <v>518</v>
      </c>
      <c r="B3" s="491"/>
      <c r="C3" s="54"/>
      <c r="D3" s="54"/>
      <c r="E3" s="46" t="s">
        <v>50</v>
      </c>
      <c r="F3" s="46" t="s">
        <v>50</v>
      </c>
      <c r="I3" s="46" t="s">
        <v>50</v>
      </c>
      <c r="O3" s="46" t="s">
        <v>50</v>
      </c>
    </row>
    <row r="4" spans="1:31" s="40" customFormat="1" ht="25.5" customHeight="1">
      <c r="A4" s="428" t="s">
        <v>574</v>
      </c>
      <c r="B4" s="429" t="s">
        <v>334</v>
      </c>
      <c r="C4" s="455"/>
      <c r="D4" s="455"/>
      <c r="E4" s="455"/>
      <c r="F4" s="455" t="s">
        <v>335</v>
      </c>
      <c r="G4" s="455"/>
      <c r="H4" s="455"/>
      <c r="I4" s="429" t="s">
        <v>336</v>
      </c>
      <c r="J4" s="455"/>
      <c r="K4" s="455"/>
      <c r="L4" s="453" t="s">
        <v>337</v>
      </c>
      <c r="M4" s="429" t="s">
        <v>338</v>
      </c>
      <c r="N4" s="455"/>
      <c r="O4" s="455"/>
      <c r="P4" s="458" t="s">
        <v>95</v>
      </c>
      <c r="Q4" s="482" t="s">
        <v>96</v>
      </c>
      <c r="R4" s="35"/>
    </row>
    <row r="5" spans="1:31" s="40" customFormat="1" ht="23.25" customHeight="1">
      <c r="A5" s="428"/>
      <c r="B5" s="285"/>
      <c r="C5" s="272" t="s">
        <v>97</v>
      </c>
      <c r="D5" s="272" t="s">
        <v>98</v>
      </c>
      <c r="E5" s="272" t="s">
        <v>99</v>
      </c>
      <c r="F5" s="272" t="s">
        <v>100</v>
      </c>
      <c r="G5" s="272" t="s">
        <v>101</v>
      </c>
      <c r="H5" s="272" t="s">
        <v>339</v>
      </c>
      <c r="I5" s="285"/>
      <c r="J5" s="272" t="s">
        <v>102</v>
      </c>
      <c r="K5" s="272" t="s">
        <v>103</v>
      </c>
      <c r="L5" s="430"/>
      <c r="M5" s="285"/>
      <c r="N5" s="272" t="s">
        <v>328</v>
      </c>
      <c r="O5" s="272" t="s">
        <v>329</v>
      </c>
      <c r="P5" s="458"/>
      <c r="Q5" s="482"/>
      <c r="R5" s="35"/>
    </row>
    <row r="6" spans="1:31" s="40" customFormat="1" ht="24.95" customHeight="1">
      <c r="A6" s="123" t="s">
        <v>502</v>
      </c>
      <c r="B6" s="178">
        <v>313</v>
      </c>
      <c r="C6" s="184">
        <v>271</v>
      </c>
      <c r="D6" s="184">
        <v>23</v>
      </c>
      <c r="E6" s="184">
        <v>19</v>
      </c>
      <c r="F6" s="184">
        <v>104</v>
      </c>
      <c r="G6" s="184">
        <v>1</v>
      </c>
      <c r="H6" s="184">
        <v>2221</v>
      </c>
      <c r="I6" s="184">
        <v>944851</v>
      </c>
      <c r="J6" s="184">
        <v>381339</v>
      </c>
      <c r="K6" s="184">
        <v>563512</v>
      </c>
      <c r="L6" s="184">
        <v>25406844</v>
      </c>
      <c r="M6" s="184">
        <v>5</v>
      </c>
      <c r="N6" s="147" t="s">
        <v>330</v>
      </c>
      <c r="O6" s="184">
        <v>5</v>
      </c>
      <c r="P6" s="184">
        <v>2</v>
      </c>
      <c r="Q6" s="185">
        <v>55</v>
      </c>
      <c r="R6" s="44"/>
    </row>
    <row r="7" spans="1:31" s="40" customFormat="1" ht="24.95" customHeight="1">
      <c r="A7" s="123" t="s">
        <v>331</v>
      </c>
      <c r="B7" s="178">
        <v>301</v>
      </c>
      <c r="C7" s="184">
        <v>261</v>
      </c>
      <c r="D7" s="184">
        <v>23</v>
      </c>
      <c r="E7" s="184">
        <v>17</v>
      </c>
      <c r="F7" s="184">
        <v>68</v>
      </c>
      <c r="G7" s="184">
        <v>4</v>
      </c>
      <c r="H7" s="184">
        <v>7499</v>
      </c>
      <c r="I7" s="184">
        <v>2105477</v>
      </c>
      <c r="J7" s="184">
        <v>1051993</v>
      </c>
      <c r="K7" s="184">
        <v>1053484</v>
      </c>
      <c r="L7" s="184">
        <v>27404618</v>
      </c>
      <c r="M7" s="184">
        <v>18</v>
      </c>
      <c r="N7" s="147">
        <v>13</v>
      </c>
      <c r="O7" s="184">
        <v>5</v>
      </c>
      <c r="P7" s="184">
        <v>9</v>
      </c>
      <c r="Q7" s="185">
        <v>38</v>
      </c>
      <c r="R7" s="44"/>
    </row>
    <row r="8" spans="1:31" s="40" customFormat="1" ht="24.95" customHeight="1">
      <c r="A8" s="123" t="s">
        <v>332</v>
      </c>
      <c r="B8" s="127">
        <f t="shared" ref="B8" si="0">SUM(C8:E8)</f>
        <v>334</v>
      </c>
      <c r="C8" s="128">
        <v>296</v>
      </c>
      <c r="D8" s="128">
        <v>14</v>
      </c>
      <c r="E8" s="128">
        <v>24</v>
      </c>
      <c r="F8" s="128">
        <v>51</v>
      </c>
      <c r="G8" s="128">
        <v>6</v>
      </c>
      <c r="H8" s="128">
        <v>4536</v>
      </c>
      <c r="I8" s="128">
        <f t="shared" ref="I8" si="1">SUM(J8:K8)</f>
        <v>1276680</v>
      </c>
      <c r="J8" s="128">
        <v>559818</v>
      </c>
      <c r="K8" s="128">
        <v>716862</v>
      </c>
      <c r="L8" s="128">
        <v>27079630</v>
      </c>
      <c r="M8" s="186">
        <f t="shared" ref="M8" si="2">SUM(N8:O8)</f>
        <v>19</v>
      </c>
      <c r="N8" s="186">
        <v>18</v>
      </c>
      <c r="O8" s="186">
        <v>1</v>
      </c>
      <c r="P8" s="186">
        <v>13</v>
      </c>
      <c r="Q8" s="187">
        <v>127</v>
      </c>
      <c r="R8" s="44"/>
    </row>
    <row r="9" spans="1:31" s="278" customFormat="1" ht="24.95" customHeight="1">
      <c r="A9" s="294" t="s">
        <v>204</v>
      </c>
      <c r="B9" s="317">
        <v>321</v>
      </c>
      <c r="C9" s="296">
        <v>284</v>
      </c>
      <c r="D9" s="296">
        <v>12</v>
      </c>
      <c r="E9" s="296">
        <v>25</v>
      </c>
      <c r="F9" s="296">
        <v>50</v>
      </c>
      <c r="G9" s="296">
        <v>3</v>
      </c>
      <c r="H9" s="296">
        <v>2076</v>
      </c>
      <c r="I9" s="296">
        <v>632878</v>
      </c>
      <c r="J9" s="296">
        <v>275962</v>
      </c>
      <c r="K9" s="296">
        <v>356916</v>
      </c>
      <c r="L9" s="296">
        <v>24132158</v>
      </c>
      <c r="M9" s="332">
        <v>12</v>
      </c>
      <c r="N9" s="332">
        <v>9</v>
      </c>
      <c r="O9" s="332">
        <v>3</v>
      </c>
      <c r="P9" s="332">
        <v>7</v>
      </c>
      <c r="Q9" s="333">
        <v>6</v>
      </c>
      <c r="R9" s="44"/>
    </row>
    <row r="10" spans="1:31" s="55" customFormat="1" ht="24.95" customHeight="1">
      <c r="A10" s="396" t="s">
        <v>583</v>
      </c>
      <c r="B10" s="130">
        <v>281</v>
      </c>
      <c r="C10" s="131">
        <v>226</v>
      </c>
      <c r="D10" s="131">
        <v>3</v>
      </c>
      <c r="E10" s="131">
        <v>52</v>
      </c>
      <c r="F10" s="131">
        <v>96</v>
      </c>
      <c r="G10" s="131">
        <v>6</v>
      </c>
      <c r="H10" s="131">
        <v>3579</v>
      </c>
      <c r="I10" s="131">
        <v>898324</v>
      </c>
      <c r="J10" s="131">
        <v>288050</v>
      </c>
      <c r="K10" s="131">
        <v>610274</v>
      </c>
      <c r="L10" s="131">
        <v>24981794</v>
      </c>
      <c r="M10" s="188">
        <v>24</v>
      </c>
      <c r="N10" s="188">
        <v>15</v>
      </c>
      <c r="O10" s="188">
        <v>9</v>
      </c>
      <c r="P10" s="188">
        <v>8</v>
      </c>
      <c r="Q10" s="189">
        <v>11</v>
      </c>
      <c r="R10" s="44"/>
      <c r="S10" s="40"/>
      <c r="T10" s="40"/>
      <c r="U10" s="40"/>
      <c r="V10" s="40"/>
      <c r="W10" s="40"/>
      <c r="X10" s="40"/>
      <c r="Y10" s="40"/>
      <c r="Z10" s="40"/>
      <c r="AA10" s="40"/>
      <c r="AB10" s="40"/>
      <c r="AC10" s="40"/>
      <c r="AD10" s="40"/>
      <c r="AE10" s="40"/>
    </row>
    <row r="11" spans="1:31" s="34" customFormat="1" ht="21.75" customHeight="1">
      <c r="A11" s="409" t="s">
        <v>628</v>
      </c>
      <c r="B11" s="130">
        <v>263</v>
      </c>
      <c r="C11" s="131">
        <v>217</v>
      </c>
      <c r="D11" s="131">
        <v>4</v>
      </c>
      <c r="E11" s="131">
        <v>42</v>
      </c>
      <c r="F11" s="131">
        <v>111</v>
      </c>
      <c r="G11" s="131">
        <v>0</v>
      </c>
      <c r="H11" s="131">
        <v>3594</v>
      </c>
      <c r="I11" s="131">
        <v>1204326</v>
      </c>
      <c r="J11" s="131">
        <v>385856</v>
      </c>
      <c r="K11" s="131">
        <v>818506</v>
      </c>
      <c r="L11" s="131">
        <v>45521186</v>
      </c>
      <c r="M11" s="188">
        <v>17</v>
      </c>
      <c r="N11" s="188">
        <v>0</v>
      </c>
      <c r="O11" s="188">
        <v>17</v>
      </c>
      <c r="P11" s="188">
        <v>0</v>
      </c>
      <c r="Q11" s="189">
        <v>98</v>
      </c>
      <c r="R11" s="44"/>
      <c r="S11" s="257"/>
      <c r="T11" s="257"/>
      <c r="U11" s="257"/>
      <c r="V11" s="257"/>
      <c r="W11" s="257"/>
      <c r="X11" s="257"/>
      <c r="Y11" s="257"/>
      <c r="Z11" s="257"/>
      <c r="AA11" s="257"/>
      <c r="AB11" s="257"/>
      <c r="AC11" s="257"/>
      <c r="AD11" s="257"/>
      <c r="AE11" s="257"/>
    </row>
    <row r="12" spans="1:31" ht="18" customHeight="1">
      <c r="A12" s="12"/>
      <c r="B12" s="262"/>
      <c r="C12" s="262"/>
      <c r="D12" s="262"/>
      <c r="E12" s="262"/>
      <c r="F12" s="262"/>
      <c r="G12" s="262"/>
      <c r="H12" s="262"/>
      <c r="I12" s="262"/>
      <c r="J12" s="262"/>
      <c r="K12" s="262"/>
      <c r="L12" s="262"/>
      <c r="M12" s="264"/>
      <c r="N12" s="264"/>
      <c r="O12" s="264"/>
      <c r="P12" s="264"/>
      <c r="Q12" s="264"/>
    </row>
    <row r="13" spans="1:31">
      <c r="A13" s="489" t="s">
        <v>519</v>
      </c>
      <c r="B13" s="489"/>
      <c r="E13" s="44"/>
      <c r="N13" s="45"/>
      <c r="O13" s="45"/>
    </row>
    <row r="14" spans="1:31">
      <c r="B14" s="45" t="s">
        <v>50</v>
      </c>
    </row>
  </sheetData>
  <mergeCells count="11">
    <mergeCell ref="A13:B13"/>
    <mergeCell ref="M4:O4"/>
    <mergeCell ref="P4:P5"/>
    <mergeCell ref="Q4:Q5"/>
    <mergeCell ref="A1:B1"/>
    <mergeCell ref="A4:A5"/>
    <mergeCell ref="B4:E4"/>
    <mergeCell ref="F4:H4"/>
    <mergeCell ref="I4:K4"/>
    <mergeCell ref="L4:L5"/>
    <mergeCell ref="A3:B3"/>
  </mergeCells>
  <phoneticPr fontId="1" type="noConversion"/>
  <pageMargins left="0.23622047244094491" right="0.19685039370078741" top="0.98425196850393704" bottom="0.98425196850393704" header="0.51181102362204722" footer="0.51181102362204722"/>
  <pageSetup paperSize="9" scale="72" orientation="landscape" r:id="rId1"/>
  <headerFooter alignWithMargins="0"/>
  <ignoredErrors>
    <ignoredError sqref="B8 I8 M8" formulaRange="1"/>
  </ignoredErrors>
</worksheet>
</file>

<file path=xl/worksheets/sheet13.xml><?xml version="1.0" encoding="utf-8"?>
<worksheet xmlns="http://schemas.openxmlformats.org/spreadsheetml/2006/main" xmlns:r="http://schemas.openxmlformats.org/officeDocument/2006/relationships">
  <dimension ref="A1:T17"/>
  <sheetViews>
    <sheetView zoomScaleNormal="100" workbookViewId="0">
      <selection activeCell="M12" sqref="M12"/>
    </sheetView>
  </sheetViews>
  <sheetFormatPr defaultRowHeight="13.5"/>
  <cols>
    <col min="1" max="1" width="11" style="27" customWidth="1"/>
    <col min="2" max="2" width="10" style="27" customWidth="1"/>
    <col min="3" max="5" width="11.625" style="27" customWidth="1"/>
    <col min="6" max="6" width="12" style="27" customWidth="1"/>
    <col min="7" max="9" width="9" style="27"/>
    <col min="10" max="10" width="11.625" style="27" customWidth="1"/>
    <col min="11" max="11" width="10.25" style="27" customWidth="1"/>
    <col min="12" max="12" width="10" style="27" customWidth="1"/>
    <col min="13" max="13" width="9.5" style="27" customWidth="1"/>
    <col min="14" max="256" width="9" style="27"/>
    <col min="257" max="257" width="11.875" style="27" customWidth="1"/>
    <col min="258" max="258" width="9" style="27"/>
    <col min="259" max="259" width="11.875" style="27" customWidth="1"/>
    <col min="260" max="262" width="12" style="27" customWidth="1"/>
    <col min="263" max="265" width="9" style="27"/>
    <col min="266" max="266" width="11.625" style="27" customWidth="1"/>
    <col min="267" max="512" width="9" style="27"/>
    <col min="513" max="513" width="11.875" style="27" customWidth="1"/>
    <col min="514" max="514" width="9" style="27"/>
    <col min="515" max="515" width="11.875" style="27" customWidth="1"/>
    <col min="516" max="518" width="12" style="27" customWidth="1"/>
    <col min="519" max="521" width="9" style="27"/>
    <col min="522" max="522" width="11.625" style="27" customWidth="1"/>
    <col min="523" max="768" width="9" style="27"/>
    <col min="769" max="769" width="11.875" style="27" customWidth="1"/>
    <col min="770" max="770" width="9" style="27"/>
    <col min="771" max="771" width="11.875" style="27" customWidth="1"/>
    <col min="772" max="774" width="12" style="27" customWidth="1"/>
    <col min="775" max="777" width="9" style="27"/>
    <col min="778" max="778" width="11.625" style="27" customWidth="1"/>
    <col min="779" max="1024" width="9" style="27"/>
    <col min="1025" max="1025" width="11.875" style="27" customWidth="1"/>
    <col min="1026" max="1026" width="9" style="27"/>
    <col min="1027" max="1027" width="11.875" style="27" customWidth="1"/>
    <col min="1028" max="1030" width="12" style="27" customWidth="1"/>
    <col min="1031" max="1033" width="9" style="27"/>
    <col min="1034" max="1034" width="11.625" style="27" customWidth="1"/>
    <col min="1035" max="1280" width="9" style="27"/>
    <col min="1281" max="1281" width="11.875" style="27" customWidth="1"/>
    <col min="1282" max="1282" width="9" style="27"/>
    <col min="1283" max="1283" width="11.875" style="27" customWidth="1"/>
    <col min="1284" max="1286" width="12" style="27" customWidth="1"/>
    <col min="1287" max="1289" width="9" style="27"/>
    <col min="1290" max="1290" width="11.625" style="27" customWidth="1"/>
    <col min="1291" max="1536" width="9" style="27"/>
    <col min="1537" max="1537" width="11.875" style="27" customWidth="1"/>
    <col min="1538" max="1538" width="9" style="27"/>
    <col min="1539" max="1539" width="11.875" style="27" customWidth="1"/>
    <col min="1540" max="1542" width="12" style="27" customWidth="1"/>
    <col min="1543" max="1545" width="9" style="27"/>
    <col min="1546" max="1546" width="11.625" style="27" customWidth="1"/>
    <col min="1547" max="1792" width="9" style="27"/>
    <col min="1793" max="1793" width="11.875" style="27" customWidth="1"/>
    <col min="1794" max="1794" width="9" style="27"/>
    <col min="1795" max="1795" width="11.875" style="27" customWidth="1"/>
    <col min="1796" max="1798" width="12" style="27" customWidth="1"/>
    <col min="1799" max="1801" width="9" style="27"/>
    <col min="1802" max="1802" width="11.625" style="27" customWidth="1"/>
    <col min="1803" max="2048" width="9" style="27"/>
    <col min="2049" max="2049" width="11.875" style="27" customWidth="1"/>
    <col min="2050" max="2050" width="9" style="27"/>
    <col min="2051" max="2051" width="11.875" style="27" customWidth="1"/>
    <col min="2052" max="2054" width="12" style="27" customWidth="1"/>
    <col min="2055" max="2057" width="9" style="27"/>
    <col min="2058" max="2058" width="11.625" style="27" customWidth="1"/>
    <col min="2059" max="2304" width="9" style="27"/>
    <col min="2305" max="2305" width="11.875" style="27" customWidth="1"/>
    <col min="2306" max="2306" width="9" style="27"/>
    <col min="2307" max="2307" width="11.875" style="27" customWidth="1"/>
    <col min="2308" max="2310" width="12" style="27" customWidth="1"/>
    <col min="2311" max="2313" width="9" style="27"/>
    <col min="2314" max="2314" width="11.625" style="27" customWidth="1"/>
    <col min="2315" max="2560" width="9" style="27"/>
    <col min="2561" max="2561" width="11.875" style="27" customWidth="1"/>
    <col min="2562" max="2562" width="9" style="27"/>
    <col min="2563" max="2563" width="11.875" style="27" customWidth="1"/>
    <col min="2564" max="2566" width="12" style="27" customWidth="1"/>
    <col min="2567" max="2569" width="9" style="27"/>
    <col min="2570" max="2570" width="11.625" style="27" customWidth="1"/>
    <col min="2571" max="2816" width="9" style="27"/>
    <col min="2817" max="2817" width="11.875" style="27" customWidth="1"/>
    <col min="2818" max="2818" width="9" style="27"/>
    <col min="2819" max="2819" width="11.875" style="27" customWidth="1"/>
    <col min="2820" max="2822" width="12" style="27" customWidth="1"/>
    <col min="2823" max="2825" width="9" style="27"/>
    <col min="2826" max="2826" width="11.625" style="27" customWidth="1"/>
    <col min="2827" max="3072" width="9" style="27"/>
    <col min="3073" max="3073" width="11.875" style="27" customWidth="1"/>
    <col min="3074" max="3074" width="9" style="27"/>
    <col min="3075" max="3075" width="11.875" style="27" customWidth="1"/>
    <col min="3076" max="3078" width="12" style="27" customWidth="1"/>
    <col min="3079" max="3081" width="9" style="27"/>
    <col min="3082" max="3082" width="11.625" style="27" customWidth="1"/>
    <col min="3083" max="3328" width="9" style="27"/>
    <col min="3329" max="3329" width="11.875" style="27" customWidth="1"/>
    <col min="3330" max="3330" width="9" style="27"/>
    <col min="3331" max="3331" width="11.875" style="27" customWidth="1"/>
    <col min="3332" max="3334" width="12" style="27" customWidth="1"/>
    <col min="3335" max="3337" width="9" style="27"/>
    <col min="3338" max="3338" width="11.625" style="27" customWidth="1"/>
    <col min="3339" max="3584" width="9" style="27"/>
    <col min="3585" max="3585" width="11.875" style="27" customWidth="1"/>
    <col min="3586" max="3586" width="9" style="27"/>
    <col min="3587" max="3587" width="11.875" style="27" customWidth="1"/>
    <col min="3588" max="3590" width="12" style="27" customWidth="1"/>
    <col min="3591" max="3593" width="9" style="27"/>
    <col min="3594" max="3594" width="11.625" style="27" customWidth="1"/>
    <col min="3595" max="3840" width="9" style="27"/>
    <col min="3841" max="3841" width="11.875" style="27" customWidth="1"/>
    <col min="3842" max="3842" width="9" style="27"/>
    <col min="3843" max="3843" width="11.875" style="27" customWidth="1"/>
    <col min="3844" max="3846" width="12" style="27" customWidth="1"/>
    <col min="3847" max="3849" width="9" style="27"/>
    <col min="3850" max="3850" width="11.625" style="27" customWidth="1"/>
    <col min="3851" max="4096" width="9" style="27"/>
    <col min="4097" max="4097" width="11.875" style="27" customWidth="1"/>
    <col min="4098" max="4098" width="9" style="27"/>
    <col min="4099" max="4099" width="11.875" style="27" customWidth="1"/>
    <col min="4100" max="4102" width="12" style="27" customWidth="1"/>
    <col min="4103" max="4105" width="9" style="27"/>
    <col min="4106" max="4106" width="11.625" style="27" customWidth="1"/>
    <col min="4107" max="4352" width="9" style="27"/>
    <col min="4353" max="4353" width="11.875" style="27" customWidth="1"/>
    <col min="4354" max="4354" width="9" style="27"/>
    <col min="4355" max="4355" width="11.875" style="27" customWidth="1"/>
    <col min="4356" max="4358" width="12" style="27" customWidth="1"/>
    <col min="4359" max="4361" width="9" style="27"/>
    <col min="4362" max="4362" width="11.625" style="27" customWidth="1"/>
    <col min="4363" max="4608" width="9" style="27"/>
    <col min="4609" max="4609" width="11.875" style="27" customWidth="1"/>
    <col min="4610" max="4610" width="9" style="27"/>
    <col min="4611" max="4611" width="11.875" style="27" customWidth="1"/>
    <col min="4612" max="4614" width="12" style="27" customWidth="1"/>
    <col min="4615" max="4617" width="9" style="27"/>
    <col min="4618" max="4618" width="11.625" style="27" customWidth="1"/>
    <col min="4619" max="4864" width="9" style="27"/>
    <col min="4865" max="4865" width="11.875" style="27" customWidth="1"/>
    <col min="4866" max="4866" width="9" style="27"/>
    <col min="4867" max="4867" width="11.875" style="27" customWidth="1"/>
    <col min="4868" max="4870" width="12" style="27" customWidth="1"/>
    <col min="4871" max="4873" width="9" style="27"/>
    <col min="4874" max="4874" width="11.625" style="27" customWidth="1"/>
    <col min="4875" max="5120" width="9" style="27"/>
    <col min="5121" max="5121" width="11.875" style="27" customWidth="1"/>
    <col min="5122" max="5122" width="9" style="27"/>
    <col min="5123" max="5123" width="11.875" style="27" customWidth="1"/>
    <col min="5124" max="5126" width="12" style="27" customWidth="1"/>
    <col min="5127" max="5129" width="9" style="27"/>
    <col min="5130" max="5130" width="11.625" style="27" customWidth="1"/>
    <col min="5131" max="5376" width="9" style="27"/>
    <col min="5377" max="5377" width="11.875" style="27" customWidth="1"/>
    <col min="5378" max="5378" width="9" style="27"/>
    <col min="5379" max="5379" width="11.875" style="27" customWidth="1"/>
    <col min="5380" max="5382" width="12" style="27" customWidth="1"/>
    <col min="5383" max="5385" width="9" style="27"/>
    <col min="5386" max="5386" width="11.625" style="27" customWidth="1"/>
    <col min="5387" max="5632" width="9" style="27"/>
    <col min="5633" max="5633" width="11.875" style="27" customWidth="1"/>
    <col min="5634" max="5634" width="9" style="27"/>
    <col min="5635" max="5635" width="11.875" style="27" customWidth="1"/>
    <col min="5636" max="5638" width="12" style="27" customWidth="1"/>
    <col min="5639" max="5641" width="9" style="27"/>
    <col min="5642" max="5642" width="11.625" style="27" customWidth="1"/>
    <col min="5643" max="5888" width="9" style="27"/>
    <col min="5889" max="5889" width="11.875" style="27" customWidth="1"/>
    <col min="5890" max="5890" width="9" style="27"/>
    <col min="5891" max="5891" width="11.875" style="27" customWidth="1"/>
    <col min="5892" max="5894" width="12" style="27" customWidth="1"/>
    <col min="5895" max="5897" width="9" style="27"/>
    <col min="5898" max="5898" width="11.625" style="27" customWidth="1"/>
    <col min="5899" max="6144" width="9" style="27"/>
    <col min="6145" max="6145" width="11.875" style="27" customWidth="1"/>
    <col min="6146" max="6146" width="9" style="27"/>
    <col min="6147" max="6147" width="11.875" style="27" customWidth="1"/>
    <col min="6148" max="6150" width="12" style="27" customWidth="1"/>
    <col min="6151" max="6153" width="9" style="27"/>
    <col min="6154" max="6154" width="11.625" style="27" customWidth="1"/>
    <col min="6155" max="6400" width="9" style="27"/>
    <col min="6401" max="6401" width="11.875" style="27" customWidth="1"/>
    <col min="6402" max="6402" width="9" style="27"/>
    <col min="6403" max="6403" width="11.875" style="27" customWidth="1"/>
    <col min="6404" max="6406" width="12" style="27" customWidth="1"/>
    <col min="6407" max="6409" width="9" style="27"/>
    <col min="6410" max="6410" width="11.625" style="27" customWidth="1"/>
    <col min="6411" max="6656" width="9" style="27"/>
    <col min="6657" max="6657" width="11.875" style="27" customWidth="1"/>
    <col min="6658" max="6658" width="9" style="27"/>
    <col min="6659" max="6659" width="11.875" style="27" customWidth="1"/>
    <col min="6660" max="6662" width="12" style="27" customWidth="1"/>
    <col min="6663" max="6665" width="9" style="27"/>
    <col min="6666" max="6666" width="11.625" style="27" customWidth="1"/>
    <col min="6667" max="6912" width="9" style="27"/>
    <col min="6913" max="6913" width="11.875" style="27" customWidth="1"/>
    <col min="6914" max="6914" width="9" style="27"/>
    <col min="6915" max="6915" width="11.875" style="27" customWidth="1"/>
    <col min="6916" max="6918" width="12" style="27" customWidth="1"/>
    <col min="6919" max="6921" width="9" style="27"/>
    <col min="6922" max="6922" width="11.625" style="27" customWidth="1"/>
    <col min="6923" max="7168" width="9" style="27"/>
    <col min="7169" max="7169" width="11.875" style="27" customWidth="1"/>
    <col min="7170" max="7170" width="9" style="27"/>
    <col min="7171" max="7171" width="11.875" style="27" customWidth="1"/>
    <col min="7172" max="7174" width="12" style="27" customWidth="1"/>
    <col min="7175" max="7177" width="9" style="27"/>
    <col min="7178" max="7178" width="11.625" style="27" customWidth="1"/>
    <col min="7179" max="7424" width="9" style="27"/>
    <col min="7425" max="7425" width="11.875" style="27" customWidth="1"/>
    <col min="7426" max="7426" width="9" style="27"/>
    <col min="7427" max="7427" width="11.875" style="27" customWidth="1"/>
    <col min="7428" max="7430" width="12" style="27" customWidth="1"/>
    <col min="7431" max="7433" width="9" style="27"/>
    <col min="7434" max="7434" width="11.625" style="27" customWidth="1"/>
    <col min="7435" max="7680" width="9" style="27"/>
    <col min="7681" max="7681" width="11.875" style="27" customWidth="1"/>
    <col min="7682" max="7682" width="9" style="27"/>
    <col min="7683" max="7683" width="11.875" style="27" customWidth="1"/>
    <col min="7684" max="7686" width="12" style="27" customWidth="1"/>
    <col min="7687" max="7689" width="9" style="27"/>
    <col min="7690" max="7690" width="11.625" style="27" customWidth="1"/>
    <col min="7691" max="7936" width="9" style="27"/>
    <col min="7937" max="7937" width="11.875" style="27" customWidth="1"/>
    <col min="7938" max="7938" width="9" style="27"/>
    <col min="7939" max="7939" width="11.875" style="27" customWidth="1"/>
    <col min="7940" max="7942" width="12" style="27" customWidth="1"/>
    <col min="7943" max="7945" width="9" style="27"/>
    <col min="7946" max="7946" width="11.625" style="27" customWidth="1"/>
    <col min="7947" max="8192" width="9" style="27"/>
    <col min="8193" max="8193" width="11.875" style="27" customWidth="1"/>
    <col min="8194" max="8194" width="9" style="27"/>
    <col min="8195" max="8195" width="11.875" style="27" customWidth="1"/>
    <col min="8196" max="8198" width="12" style="27" customWidth="1"/>
    <col min="8199" max="8201" width="9" style="27"/>
    <col min="8202" max="8202" width="11.625" style="27" customWidth="1"/>
    <col min="8203" max="8448" width="9" style="27"/>
    <col min="8449" max="8449" width="11.875" style="27" customWidth="1"/>
    <col min="8450" max="8450" width="9" style="27"/>
    <col min="8451" max="8451" width="11.875" style="27" customWidth="1"/>
    <col min="8452" max="8454" width="12" style="27" customWidth="1"/>
    <col min="8455" max="8457" width="9" style="27"/>
    <col min="8458" max="8458" width="11.625" style="27" customWidth="1"/>
    <col min="8459" max="8704" width="9" style="27"/>
    <col min="8705" max="8705" width="11.875" style="27" customWidth="1"/>
    <col min="8706" max="8706" width="9" style="27"/>
    <col min="8707" max="8707" width="11.875" style="27" customWidth="1"/>
    <col min="8708" max="8710" width="12" style="27" customWidth="1"/>
    <col min="8711" max="8713" width="9" style="27"/>
    <col min="8714" max="8714" width="11.625" style="27" customWidth="1"/>
    <col min="8715" max="8960" width="9" style="27"/>
    <col min="8961" max="8961" width="11.875" style="27" customWidth="1"/>
    <col min="8962" max="8962" width="9" style="27"/>
    <col min="8963" max="8963" width="11.875" style="27" customWidth="1"/>
    <col min="8964" max="8966" width="12" style="27" customWidth="1"/>
    <col min="8967" max="8969" width="9" style="27"/>
    <col min="8970" max="8970" width="11.625" style="27" customWidth="1"/>
    <col min="8971" max="9216" width="9" style="27"/>
    <col min="9217" max="9217" width="11.875" style="27" customWidth="1"/>
    <col min="9218" max="9218" width="9" style="27"/>
    <col min="9219" max="9219" width="11.875" style="27" customWidth="1"/>
    <col min="9220" max="9222" width="12" style="27" customWidth="1"/>
    <col min="9223" max="9225" width="9" style="27"/>
    <col min="9226" max="9226" width="11.625" style="27" customWidth="1"/>
    <col min="9227" max="9472" width="9" style="27"/>
    <col min="9473" max="9473" width="11.875" style="27" customWidth="1"/>
    <col min="9474" max="9474" width="9" style="27"/>
    <col min="9475" max="9475" width="11.875" style="27" customWidth="1"/>
    <col min="9476" max="9478" width="12" style="27" customWidth="1"/>
    <col min="9479" max="9481" width="9" style="27"/>
    <col min="9482" max="9482" width="11.625" style="27" customWidth="1"/>
    <col min="9483" max="9728" width="9" style="27"/>
    <col min="9729" max="9729" width="11.875" style="27" customWidth="1"/>
    <col min="9730" max="9730" width="9" style="27"/>
    <col min="9731" max="9731" width="11.875" style="27" customWidth="1"/>
    <col min="9732" max="9734" width="12" style="27" customWidth="1"/>
    <col min="9735" max="9737" width="9" style="27"/>
    <col min="9738" max="9738" width="11.625" style="27" customWidth="1"/>
    <col min="9739" max="9984" width="9" style="27"/>
    <col min="9985" max="9985" width="11.875" style="27" customWidth="1"/>
    <col min="9986" max="9986" width="9" style="27"/>
    <col min="9987" max="9987" width="11.875" style="27" customWidth="1"/>
    <col min="9988" max="9990" width="12" style="27" customWidth="1"/>
    <col min="9991" max="9993" width="9" style="27"/>
    <col min="9994" max="9994" width="11.625" style="27" customWidth="1"/>
    <col min="9995" max="10240" width="9" style="27"/>
    <col min="10241" max="10241" width="11.875" style="27" customWidth="1"/>
    <col min="10242" max="10242" width="9" style="27"/>
    <col min="10243" max="10243" width="11.875" style="27" customWidth="1"/>
    <col min="10244" max="10246" width="12" style="27" customWidth="1"/>
    <col min="10247" max="10249" width="9" style="27"/>
    <col min="10250" max="10250" width="11.625" style="27" customWidth="1"/>
    <col min="10251" max="10496" width="9" style="27"/>
    <col min="10497" max="10497" width="11.875" style="27" customWidth="1"/>
    <col min="10498" max="10498" width="9" style="27"/>
    <col min="10499" max="10499" width="11.875" style="27" customWidth="1"/>
    <col min="10500" max="10502" width="12" style="27" customWidth="1"/>
    <col min="10503" max="10505" width="9" style="27"/>
    <col min="10506" max="10506" width="11.625" style="27" customWidth="1"/>
    <col min="10507" max="10752" width="9" style="27"/>
    <col min="10753" max="10753" width="11.875" style="27" customWidth="1"/>
    <col min="10754" max="10754" width="9" style="27"/>
    <col min="10755" max="10755" width="11.875" style="27" customWidth="1"/>
    <col min="10756" max="10758" width="12" style="27" customWidth="1"/>
    <col min="10759" max="10761" width="9" style="27"/>
    <col min="10762" max="10762" width="11.625" style="27" customWidth="1"/>
    <col min="10763" max="11008" width="9" style="27"/>
    <col min="11009" max="11009" width="11.875" style="27" customWidth="1"/>
    <col min="11010" max="11010" width="9" style="27"/>
    <col min="11011" max="11011" width="11.875" style="27" customWidth="1"/>
    <col min="11012" max="11014" width="12" style="27" customWidth="1"/>
    <col min="11015" max="11017" width="9" style="27"/>
    <col min="11018" max="11018" width="11.625" style="27" customWidth="1"/>
    <col min="11019" max="11264" width="9" style="27"/>
    <col min="11265" max="11265" width="11.875" style="27" customWidth="1"/>
    <col min="11266" max="11266" width="9" style="27"/>
    <col min="11267" max="11267" width="11.875" style="27" customWidth="1"/>
    <col min="11268" max="11270" width="12" style="27" customWidth="1"/>
    <col min="11271" max="11273" width="9" style="27"/>
    <col min="11274" max="11274" width="11.625" style="27" customWidth="1"/>
    <col min="11275" max="11520" width="9" style="27"/>
    <col min="11521" max="11521" width="11.875" style="27" customWidth="1"/>
    <col min="11522" max="11522" width="9" style="27"/>
    <col min="11523" max="11523" width="11.875" style="27" customWidth="1"/>
    <col min="11524" max="11526" width="12" style="27" customWidth="1"/>
    <col min="11527" max="11529" width="9" style="27"/>
    <col min="11530" max="11530" width="11.625" style="27" customWidth="1"/>
    <col min="11531" max="11776" width="9" style="27"/>
    <col min="11777" max="11777" width="11.875" style="27" customWidth="1"/>
    <col min="11778" max="11778" width="9" style="27"/>
    <col min="11779" max="11779" width="11.875" style="27" customWidth="1"/>
    <col min="11780" max="11782" width="12" style="27" customWidth="1"/>
    <col min="11783" max="11785" width="9" style="27"/>
    <col min="11786" max="11786" width="11.625" style="27" customWidth="1"/>
    <col min="11787" max="12032" width="9" style="27"/>
    <col min="12033" max="12033" width="11.875" style="27" customWidth="1"/>
    <col min="12034" max="12034" width="9" style="27"/>
    <col min="12035" max="12035" width="11.875" style="27" customWidth="1"/>
    <col min="12036" max="12038" width="12" style="27" customWidth="1"/>
    <col min="12039" max="12041" width="9" style="27"/>
    <col min="12042" max="12042" width="11.625" style="27" customWidth="1"/>
    <col min="12043" max="12288" width="9" style="27"/>
    <col min="12289" max="12289" width="11.875" style="27" customWidth="1"/>
    <col min="12290" max="12290" width="9" style="27"/>
    <col min="12291" max="12291" width="11.875" style="27" customWidth="1"/>
    <col min="12292" max="12294" width="12" style="27" customWidth="1"/>
    <col min="12295" max="12297" width="9" style="27"/>
    <col min="12298" max="12298" width="11.625" style="27" customWidth="1"/>
    <col min="12299" max="12544" width="9" style="27"/>
    <col min="12545" max="12545" width="11.875" style="27" customWidth="1"/>
    <col min="12546" max="12546" width="9" style="27"/>
    <col min="12547" max="12547" width="11.875" style="27" customWidth="1"/>
    <col min="12548" max="12550" width="12" style="27" customWidth="1"/>
    <col min="12551" max="12553" width="9" style="27"/>
    <col min="12554" max="12554" width="11.625" style="27" customWidth="1"/>
    <col min="12555" max="12800" width="9" style="27"/>
    <col min="12801" max="12801" width="11.875" style="27" customWidth="1"/>
    <col min="12802" max="12802" width="9" style="27"/>
    <col min="12803" max="12803" width="11.875" style="27" customWidth="1"/>
    <col min="12804" max="12806" width="12" style="27" customWidth="1"/>
    <col min="12807" max="12809" width="9" style="27"/>
    <col min="12810" max="12810" width="11.625" style="27" customWidth="1"/>
    <col min="12811" max="13056" width="9" style="27"/>
    <col min="13057" max="13057" width="11.875" style="27" customWidth="1"/>
    <col min="13058" max="13058" width="9" style="27"/>
    <col min="13059" max="13059" width="11.875" style="27" customWidth="1"/>
    <col min="13060" max="13062" width="12" style="27" customWidth="1"/>
    <col min="13063" max="13065" width="9" style="27"/>
    <col min="13066" max="13066" width="11.625" style="27" customWidth="1"/>
    <col min="13067" max="13312" width="9" style="27"/>
    <col min="13313" max="13313" width="11.875" style="27" customWidth="1"/>
    <col min="13314" max="13314" width="9" style="27"/>
    <col min="13315" max="13315" width="11.875" style="27" customWidth="1"/>
    <col min="13316" max="13318" width="12" style="27" customWidth="1"/>
    <col min="13319" max="13321" width="9" style="27"/>
    <col min="13322" max="13322" width="11.625" style="27" customWidth="1"/>
    <col min="13323" max="13568" width="9" style="27"/>
    <col min="13569" max="13569" width="11.875" style="27" customWidth="1"/>
    <col min="13570" max="13570" width="9" style="27"/>
    <col min="13571" max="13571" width="11.875" style="27" customWidth="1"/>
    <col min="13572" max="13574" width="12" style="27" customWidth="1"/>
    <col min="13575" max="13577" width="9" style="27"/>
    <col min="13578" max="13578" width="11.625" style="27" customWidth="1"/>
    <col min="13579" max="13824" width="9" style="27"/>
    <col min="13825" max="13825" width="11.875" style="27" customWidth="1"/>
    <col min="13826" max="13826" width="9" style="27"/>
    <col min="13827" max="13827" width="11.875" style="27" customWidth="1"/>
    <col min="13828" max="13830" width="12" style="27" customWidth="1"/>
    <col min="13831" max="13833" width="9" style="27"/>
    <col min="13834" max="13834" width="11.625" style="27" customWidth="1"/>
    <col min="13835" max="14080" width="9" style="27"/>
    <col min="14081" max="14081" width="11.875" style="27" customWidth="1"/>
    <col min="14082" max="14082" width="9" style="27"/>
    <col min="14083" max="14083" width="11.875" style="27" customWidth="1"/>
    <col min="14084" max="14086" width="12" style="27" customWidth="1"/>
    <col min="14087" max="14089" width="9" style="27"/>
    <col min="14090" max="14090" width="11.625" style="27" customWidth="1"/>
    <col min="14091" max="14336" width="9" style="27"/>
    <col min="14337" max="14337" width="11.875" style="27" customWidth="1"/>
    <col min="14338" max="14338" width="9" style="27"/>
    <col min="14339" max="14339" width="11.875" style="27" customWidth="1"/>
    <col min="14340" max="14342" width="12" style="27" customWidth="1"/>
    <col min="14343" max="14345" width="9" style="27"/>
    <col min="14346" max="14346" width="11.625" style="27" customWidth="1"/>
    <col min="14347" max="14592" width="9" style="27"/>
    <col min="14593" max="14593" width="11.875" style="27" customWidth="1"/>
    <col min="14594" max="14594" width="9" style="27"/>
    <col min="14595" max="14595" width="11.875" style="27" customWidth="1"/>
    <col min="14596" max="14598" width="12" style="27" customWidth="1"/>
    <col min="14599" max="14601" width="9" style="27"/>
    <col min="14602" max="14602" width="11.625" style="27" customWidth="1"/>
    <col min="14603" max="14848" width="9" style="27"/>
    <col min="14849" max="14849" width="11.875" style="27" customWidth="1"/>
    <col min="14850" max="14850" width="9" style="27"/>
    <col min="14851" max="14851" width="11.875" style="27" customWidth="1"/>
    <col min="14852" max="14854" width="12" style="27" customWidth="1"/>
    <col min="14855" max="14857" width="9" style="27"/>
    <col min="14858" max="14858" width="11.625" style="27" customWidth="1"/>
    <col min="14859" max="15104" width="9" style="27"/>
    <col min="15105" max="15105" width="11.875" style="27" customWidth="1"/>
    <col min="15106" max="15106" width="9" style="27"/>
    <col min="15107" max="15107" width="11.875" style="27" customWidth="1"/>
    <col min="15108" max="15110" width="12" style="27" customWidth="1"/>
    <col min="15111" max="15113" width="9" style="27"/>
    <col min="15114" max="15114" width="11.625" style="27" customWidth="1"/>
    <col min="15115" max="15360" width="9" style="27"/>
    <col min="15361" max="15361" width="11.875" style="27" customWidth="1"/>
    <col min="15362" max="15362" width="9" style="27"/>
    <col min="15363" max="15363" width="11.875" style="27" customWidth="1"/>
    <col min="15364" max="15366" width="12" style="27" customWidth="1"/>
    <col min="15367" max="15369" width="9" style="27"/>
    <col min="15370" max="15370" width="11.625" style="27" customWidth="1"/>
    <col min="15371" max="15616" width="9" style="27"/>
    <col min="15617" max="15617" width="11.875" style="27" customWidth="1"/>
    <col min="15618" max="15618" width="9" style="27"/>
    <col min="15619" max="15619" width="11.875" style="27" customWidth="1"/>
    <col min="15620" max="15622" width="12" style="27" customWidth="1"/>
    <col min="15623" max="15625" width="9" style="27"/>
    <col min="15626" max="15626" width="11.625" style="27" customWidth="1"/>
    <col min="15627" max="15872" width="9" style="27"/>
    <col min="15873" max="15873" width="11.875" style="27" customWidth="1"/>
    <col min="15874" max="15874" width="9" style="27"/>
    <col min="15875" max="15875" width="11.875" style="27" customWidth="1"/>
    <col min="15876" max="15878" width="12" style="27" customWidth="1"/>
    <col min="15879" max="15881" width="9" style="27"/>
    <col min="15882" max="15882" width="11.625" style="27" customWidth="1"/>
    <col min="15883" max="16128" width="9" style="27"/>
    <col min="16129" max="16129" width="11.875" style="27" customWidth="1"/>
    <col min="16130" max="16130" width="9" style="27"/>
    <col min="16131" max="16131" width="11.875" style="27" customWidth="1"/>
    <col min="16132" max="16134" width="12" style="27" customWidth="1"/>
    <col min="16135" max="16137" width="9" style="27"/>
    <col min="16138" max="16138" width="11.625" style="27" customWidth="1"/>
    <col min="16139" max="16384" width="9" style="27"/>
  </cols>
  <sheetData>
    <row r="1" spans="1:20" ht="21.75" customHeight="1">
      <c r="A1" s="488" t="s">
        <v>566</v>
      </c>
      <c r="B1" s="488"/>
      <c r="C1" s="488"/>
      <c r="D1" s="234"/>
      <c r="E1" s="234"/>
      <c r="F1" s="228"/>
      <c r="G1" s="228"/>
      <c r="H1" s="228"/>
      <c r="I1" s="228"/>
      <c r="J1" s="228"/>
      <c r="K1" s="228"/>
      <c r="L1" s="228"/>
      <c r="M1" s="228"/>
      <c r="N1" s="228"/>
      <c r="O1" s="228"/>
      <c r="P1" s="228"/>
      <c r="Q1" s="228"/>
      <c r="R1" s="228"/>
      <c r="S1" s="228"/>
      <c r="T1" s="228"/>
    </row>
    <row r="2" spans="1:20" ht="19.5" customHeight="1"/>
    <row r="3" spans="1:20" s="40" customFormat="1" ht="21.75" customHeight="1">
      <c r="A3" s="118" t="s">
        <v>503</v>
      </c>
      <c r="B3" s="34"/>
      <c r="C3" s="34"/>
      <c r="D3" s="34"/>
      <c r="E3" s="34"/>
      <c r="F3" s="34"/>
      <c r="G3" s="34"/>
      <c r="H3" s="34"/>
      <c r="I3" s="34"/>
      <c r="J3" s="34"/>
      <c r="K3" s="34"/>
      <c r="L3" s="34"/>
      <c r="M3" s="34"/>
      <c r="N3" s="27"/>
    </row>
    <row r="4" spans="1:20" s="54" customFormat="1" ht="23.25" customHeight="1">
      <c r="A4" s="428" t="s">
        <v>576</v>
      </c>
      <c r="B4" s="461" t="s">
        <v>604</v>
      </c>
      <c r="C4" s="456" t="s">
        <v>104</v>
      </c>
      <c r="D4" s="457"/>
      <c r="E4" s="457"/>
      <c r="F4" s="457"/>
      <c r="G4" s="457"/>
      <c r="H4" s="457"/>
      <c r="I4" s="461"/>
      <c r="J4" s="458" t="s">
        <v>105</v>
      </c>
      <c r="K4" s="456" t="s">
        <v>106</v>
      </c>
      <c r="L4" s="461"/>
      <c r="M4" s="482" t="s">
        <v>107</v>
      </c>
      <c r="N4" s="53"/>
    </row>
    <row r="5" spans="1:20" s="54" customFormat="1" ht="30" customHeight="1">
      <c r="A5" s="428"/>
      <c r="B5" s="461"/>
      <c r="C5" s="274" t="s">
        <v>108</v>
      </c>
      <c r="D5" s="274" t="s">
        <v>109</v>
      </c>
      <c r="E5" s="274" t="s">
        <v>110</v>
      </c>
      <c r="F5" s="274" t="s">
        <v>111</v>
      </c>
      <c r="G5" s="272" t="s">
        <v>112</v>
      </c>
      <c r="H5" s="272" t="s">
        <v>113</v>
      </c>
      <c r="I5" s="272" t="s">
        <v>114</v>
      </c>
      <c r="J5" s="455" t="s">
        <v>50</v>
      </c>
      <c r="K5" s="274" t="s">
        <v>115</v>
      </c>
      <c r="L5" s="272" t="s">
        <v>116</v>
      </c>
      <c r="M5" s="456" t="s">
        <v>50</v>
      </c>
      <c r="N5" s="53" t="s">
        <v>50</v>
      </c>
    </row>
    <row r="6" spans="1:20" s="40" customFormat="1" ht="24.95" customHeight="1">
      <c r="A6" s="123" t="s">
        <v>6</v>
      </c>
      <c r="B6" s="178">
        <v>313</v>
      </c>
      <c r="C6" s="184">
        <v>85</v>
      </c>
      <c r="D6" s="184">
        <v>49</v>
      </c>
      <c r="E6" s="147" t="s">
        <v>53</v>
      </c>
      <c r="F6" s="184">
        <v>1</v>
      </c>
      <c r="G6" s="184">
        <v>2</v>
      </c>
      <c r="H6" s="184">
        <v>133</v>
      </c>
      <c r="I6" s="184">
        <v>1</v>
      </c>
      <c r="J6" s="147" t="s">
        <v>53</v>
      </c>
      <c r="K6" s="184">
        <v>6</v>
      </c>
      <c r="L6" s="184">
        <v>17</v>
      </c>
      <c r="M6" s="185">
        <v>19</v>
      </c>
      <c r="N6" s="45"/>
    </row>
    <row r="7" spans="1:20" s="40" customFormat="1" ht="24.95" customHeight="1">
      <c r="A7" s="123" t="s">
        <v>7</v>
      </c>
      <c r="B7" s="178">
        <v>301</v>
      </c>
      <c r="C7" s="184">
        <v>69</v>
      </c>
      <c r="D7" s="184">
        <v>52</v>
      </c>
      <c r="E7" s="147">
        <v>0</v>
      </c>
      <c r="F7" s="184">
        <v>0</v>
      </c>
      <c r="G7" s="184">
        <v>0</v>
      </c>
      <c r="H7" s="184">
        <v>140</v>
      </c>
      <c r="I7" s="184">
        <v>0</v>
      </c>
      <c r="J7" s="147">
        <v>0</v>
      </c>
      <c r="K7" s="184">
        <v>5</v>
      </c>
      <c r="L7" s="184">
        <v>18</v>
      </c>
      <c r="M7" s="185">
        <v>17</v>
      </c>
      <c r="N7" s="27"/>
    </row>
    <row r="8" spans="1:20" s="40" customFormat="1" ht="24.95" customHeight="1">
      <c r="A8" s="123" t="s">
        <v>199</v>
      </c>
      <c r="B8" s="127">
        <f t="shared" ref="B8" si="0">SUM(C8:M8)</f>
        <v>334</v>
      </c>
      <c r="C8" s="128">
        <v>67</v>
      </c>
      <c r="D8" s="186">
        <v>52</v>
      </c>
      <c r="E8" s="186">
        <v>0</v>
      </c>
      <c r="F8" s="128">
        <v>0</v>
      </c>
      <c r="G8" s="128">
        <v>2</v>
      </c>
      <c r="H8" s="186">
        <v>175</v>
      </c>
      <c r="I8" s="186">
        <v>0</v>
      </c>
      <c r="J8" s="128">
        <v>0</v>
      </c>
      <c r="K8" s="128">
        <v>3</v>
      </c>
      <c r="L8" s="128">
        <v>11</v>
      </c>
      <c r="M8" s="129">
        <v>24</v>
      </c>
      <c r="N8" s="27"/>
    </row>
    <row r="9" spans="1:20" s="278" customFormat="1" ht="24.95" customHeight="1">
      <c r="A9" s="294" t="s">
        <v>204</v>
      </c>
      <c r="B9" s="317">
        <v>321</v>
      </c>
      <c r="C9" s="296">
        <v>61</v>
      </c>
      <c r="D9" s="332">
        <v>46</v>
      </c>
      <c r="E9" s="332">
        <v>3</v>
      </c>
      <c r="F9" s="296">
        <v>0</v>
      </c>
      <c r="G9" s="296">
        <v>2</v>
      </c>
      <c r="H9" s="332">
        <v>172</v>
      </c>
      <c r="I9" s="332">
        <v>0</v>
      </c>
      <c r="J9" s="296">
        <v>2</v>
      </c>
      <c r="K9" s="296">
        <v>6</v>
      </c>
      <c r="L9" s="296">
        <v>6</v>
      </c>
      <c r="M9" s="297">
        <v>23</v>
      </c>
      <c r="N9" s="27"/>
    </row>
    <row r="10" spans="1:20" s="40" customFormat="1" ht="24.95" customHeight="1">
      <c r="A10" s="396" t="s">
        <v>583</v>
      </c>
      <c r="B10" s="130">
        <v>281</v>
      </c>
      <c r="C10" s="131">
        <v>40</v>
      </c>
      <c r="D10" s="188">
        <v>60</v>
      </c>
      <c r="E10" s="188">
        <v>2</v>
      </c>
      <c r="F10" s="131">
        <v>1</v>
      </c>
      <c r="G10" s="131">
        <v>2</v>
      </c>
      <c r="H10" s="188">
        <v>121</v>
      </c>
      <c r="I10" s="188">
        <v>0</v>
      </c>
      <c r="J10" s="131">
        <v>1</v>
      </c>
      <c r="K10" s="131">
        <v>1</v>
      </c>
      <c r="L10" s="131">
        <v>2</v>
      </c>
      <c r="M10" s="132">
        <v>51</v>
      </c>
      <c r="N10" s="27"/>
    </row>
    <row r="11" spans="1:20" s="261" customFormat="1" ht="21.75" customHeight="1">
      <c r="A11" s="409" t="s">
        <v>628</v>
      </c>
      <c r="B11" s="130">
        <v>263</v>
      </c>
      <c r="C11" s="131">
        <v>41</v>
      </c>
      <c r="D11" s="188">
        <v>47</v>
      </c>
      <c r="E11" s="188">
        <v>2</v>
      </c>
      <c r="F11" s="131">
        <v>1</v>
      </c>
      <c r="G11" s="131">
        <v>3</v>
      </c>
      <c r="H11" s="188">
        <v>123</v>
      </c>
      <c r="I11" s="188">
        <v>0</v>
      </c>
      <c r="J11" s="131">
        <v>0</v>
      </c>
      <c r="K11" s="131">
        <v>3</v>
      </c>
      <c r="L11" s="131">
        <v>1</v>
      </c>
      <c r="M11" s="132">
        <v>42</v>
      </c>
      <c r="N11" s="27"/>
    </row>
    <row r="12" spans="1:20" s="40" customFormat="1" ht="18" customHeight="1">
      <c r="A12" s="12"/>
      <c r="B12" s="262"/>
      <c r="C12" s="262"/>
      <c r="D12" s="264"/>
      <c r="E12" s="264"/>
      <c r="F12" s="262"/>
      <c r="G12" s="262"/>
      <c r="H12" s="264"/>
      <c r="I12" s="264"/>
      <c r="J12" s="262"/>
      <c r="K12" s="262"/>
      <c r="L12" s="262"/>
      <c r="M12" s="262"/>
      <c r="N12" s="27"/>
    </row>
    <row r="13" spans="1:20" s="40" customFormat="1" ht="19.5" customHeight="1">
      <c r="A13" s="489" t="s">
        <v>519</v>
      </c>
      <c r="B13" s="489"/>
      <c r="C13" s="52"/>
      <c r="D13" s="52"/>
      <c r="E13" s="52"/>
      <c r="F13" s="52"/>
      <c r="G13" s="52"/>
      <c r="H13" s="52"/>
      <c r="I13" s="52"/>
      <c r="J13" s="52"/>
      <c r="K13" s="52"/>
      <c r="L13" s="52"/>
      <c r="M13" s="52"/>
      <c r="N13" s="27"/>
    </row>
    <row r="14" spans="1:20" ht="20.100000000000001" customHeight="1">
      <c r="A14" s="492" t="s">
        <v>520</v>
      </c>
      <c r="B14" s="492"/>
      <c r="C14" s="492"/>
      <c r="D14" s="492"/>
      <c r="E14" s="492"/>
      <c r="F14" s="492"/>
      <c r="G14" s="492"/>
      <c r="H14" s="492"/>
      <c r="I14" s="492"/>
      <c r="J14" s="492"/>
      <c r="K14" s="492"/>
      <c r="L14" s="52"/>
      <c r="M14" s="52"/>
    </row>
    <row r="15" spans="1:20">
      <c r="A15" s="56" t="s">
        <v>117</v>
      </c>
      <c r="B15" s="57" t="s">
        <v>117</v>
      </c>
      <c r="C15" s="57" t="s">
        <v>117</v>
      </c>
      <c r="D15" s="57" t="s">
        <v>117</v>
      </c>
      <c r="E15" s="57"/>
      <c r="F15" s="57"/>
      <c r="G15" s="57" t="s">
        <v>117</v>
      </c>
      <c r="H15" s="57" t="s">
        <v>117</v>
      </c>
      <c r="I15" s="57"/>
      <c r="J15" s="57" t="s">
        <v>117</v>
      </c>
      <c r="K15" s="57" t="s">
        <v>117</v>
      </c>
      <c r="L15" s="57" t="s">
        <v>117</v>
      </c>
      <c r="M15" s="57" t="s">
        <v>117</v>
      </c>
    </row>
    <row r="16" spans="1:20" ht="15" customHeight="1">
      <c r="M16" s="45" t="s">
        <v>50</v>
      </c>
      <c r="N16" s="59"/>
      <c r="O16" s="40"/>
      <c r="P16" s="40"/>
      <c r="Q16" s="40"/>
    </row>
    <row r="17" spans="1:13">
      <c r="A17" s="40"/>
      <c r="B17" s="58"/>
      <c r="C17" s="58"/>
      <c r="D17" s="58"/>
      <c r="E17" s="58"/>
      <c r="F17" s="58"/>
      <c r="G17" s="59"/>
      <c r="H17" s="59"/>
      <c r="I17" s="59"/>
      <c r="J17" s="59"/>
      <c r="K17" s="59"/>
      <c r="L17" s="59"/>
      <c r="M17" s="59"/>
    </row>
  </sheetData>
  <mergeCells count="9">
    <mergeCell ref="A13:B13"/>
    <mergeCell ref="A14:K14"/>
    <mergeCell ref="M4:M5"/>
    <mergeCell ref="A1:C1"/>
    <mergeCell ref="A4:A5"/>
    <mergeCell ref="B4:B5"/>
    <mergeCell ref="C4:I4"/>
    <mergeCell ref="J4:J5"/>
    <mergeCell ref="K4:L4"/>
  </mergeCells>
  <phoneticPr fontId="1" type="noConversion"/>
  <pageMargins left="0.41" right="0.44" top="0.71" bottom="0.3" header="0.5" footer="0.5"/>
  <pageSetup paperSize="9" scale="82" orientation="landscape" r:id="rId1"/>
  <headerFooter alignWithMargins="0"/>
</worksheet>
</file>

<file path=xl/worksheets/sheet14.xml><?xml version="1.0" encoding="utf-8"?>
<worksheet xmlns="http://schemas.openxmlformats.org/spreadsheetml/2006/main" xmlns:r="http://schemas.openxmlformats.org/officeDocument/2006/relationships">
  <dimension ref="A1:U15"/>
  <sheetViews>
    <sheetView zoomScaleNormal="100" workbookViewId="0">
      <selection activeCell="U12" sqref="U12"/>
    </sheetView>
  </sheetViews>
  <sheetFormatPr defaultRowHeight="13.5"/>
  <cols>
    <col min="1" max="1" width="11.375" style="27" customWidth="1"/>
    <col min="2" max="2" width="8.75" style="27" customWidth="1"/>
    <col min="3" max="5" width="9.125" style="27" customWidth="1"/>
    <col min="6" max="11" width="8.75" style="27" customWidth="1"/>
    <col min="12" max="12" width="8" style="27" customWidth="1"/>
    <col min="13" max="13" width="7.375" style="27" customWidth="1"/>
    <col min="14" max="15" width="8.75" style="27" customWidth="1"/>
    <col min="16" max="16" width="11" style="27" customWidth="1"/>
    <col min="17" max="17" width="7.875" style="27" customWidth="1"/>
    <col min="18" max="18" width="8.75" style="27" customWidth="1"/>
    <col min="19" max="19" width="8.875" style="27" customWidth="1"/>
    <col min="20" max="20" width="8.125" style="27" customWidth="1"/>
    <col min="21" max="21" width="7.75" style="27" customWidth="1"/>
    <col min="22" max="257" width="9" style="27"/>
    <col min="258" max="267" width="8.75" style="27" customWidth="1"/>
    <col min="268" max="268" width="8" style="27" customWidth="1"/>
    <col min="269" max="269" width="7.375" style="27" customWidth="1"/>
    <col min="270" max="271" width="8.75" style="27" customWidth="1"/>
    <col min="272" max="272" width="9.75" style="27" customWidth="1"/>
    <col min="273" max="273" width="7.875" style="27" customWidth="1"/>
    <col min="274" max="274" width="8.75" style="27" customWidth="1"/>
    <col min="275" max="275" width="8.25" style="27" customWidth="1"/>
    <col min="276" max="277" width="7.75" style="27" customWidth="1"/>
    <col min="278" max="513" width="9" style="27"/>
    <col min="514" max="523" width="8.75" style="27" customWidth="1"/>
    <col min="524" max="524" width="8" style="27" customWidth="1"/>
    <col min="525" max="525" width="7.375" style="27" customWidth="1"/>
    <col min="526" max="527" width="8.75" style="27" customWidth="1"/>
    <col min="528" max="528" width="9.75" style="27" customWidth="1"/>
    <col min="529" max="529" width="7.875" style="27" customWidth="1"/>
    <col min="530" max="530" width="8.75" style="27" customWidth="1"/>
    <col min="531" max="531" width="8.25" style="27" customWidth="1"/>
    <col min="532" max="533" width="7.75" style="27" customWidth="1"/>
    <col min="534" max="769" width="9" style="27"/>
    <col min="770" max="779" width="8.75" style="27" customWidth="1"/>
    <col min="780" max="780" width="8" style="27" customWidth="1"/>
    <col min="781" max="781" width="7.375" style="27" customWidth="1"/>
    <col min="782" max="783" width="8.75" style="27" customWidth="1"/>
    <col min="784" max="784" width="9.75" style="27" customWidth="1"/>
    <col min="785" max="785" width="7.875" style="27" customWidth="1"/>
    <col min="786" max="786" width="8.75" style="27" customWidth="1"/>
    <col min="787" max="787" width="8.25" style="27" customWidth="1"/>
    <col min="788" max="789" width="7.75" style="27" customWidth="1"/>
    <col min="790" max="1025" width="9" style="27"/>
    <col min="1026" max="1035" width="8.75" style="27" customWidth="1"/>
    <col min="1036" max="1036" width="8" style="27" customWidth="1"/>
    <col min="1037" max="1037" width="7.375" style="27" customWidth="1"/>
    <col min="1038" max="1039" width="8.75" style="27" customWidth="1"/>
    <col min="1040" max="1040" width="9.75" style="27" customWidth="1"/>
    <col min="1041" max="1041" width="7.875" style="27" customWidth="1"/>
    <col min="1042" max="1042" width="8.75" style="27" customWidth="1"/>
    <col min="1043" max="1043" width="8.25" style="27" customWidth="1"/>
    <col min="1044" max="1045" width="7.75" style="27" customWidth="1"/>
    <col min="1046" max="1281" width="9" style="27"/>
    <col min="1282" max="1291" width="8.75" style="27" customWidth="1"/>
    <col min="1292" max="1292" width="8" style="27" customWidth="1"/>
    <col min="1293" max="1293" width="7.375" style="27" customWidth="1"/>
    <col min="1294" max="1295" width="8.75" style="27" customWidth="1"/>
    <col min="1296" max="1296" width="9.75" style="27" customWidth="1"/>
    <col min="1297" max="1297" width="7.875" style="27" customWidth="1"/>
    <col min="1298" max="1298" width="8.75" style="27" customWidth="1"/>
    <col min="1299" max="1299" width="8.25" style="27" customWidth="1"/>
    <col min="1300" max="1301" width="7.75" style="27" customWidth="1"/>
    <col min="1302" max="1537" width="9" style="27"/>
    <col min="1538" max="1547" width="8.75" style="27" customWidth="1"/>
    <col min="1548" max="1548" width="8" style="27" customWidth="1"/>
    <col min="1549" max="1549" width="7.375" style="27" customWidth="1"/>
    <col min="1550" max="1551" width="8.75" style="27" customWidth="1"/>
    <col min="1552" max="1552" width="9.75" style="27" customWidth="1"/>
    <col min="1553" max="1553" width="7.875" style="27" customWidth="1"/>
    <col min="1554" max="1554" width="8.75" style="27" customWidth="1"/>
    <col min="1555" max="1555" width="8.25" style="27" customWidth="1"/>
    <col min="1556" max="1557" width="7.75" style="27" customWidth="1"/>
    <col min="1558" max="1793" width="9" style="27"/>
    <col min="1794" max="1803" width="8.75" style="27" customWidth="1"/>
    <col min="1804" max="1804" width="8" style="27" customWidth="1"/>
    <col min="1805" max="1805" width="7.375" style="27" customWidth="1"/>
    <col min="1806" max="1807" width="8.75" style="27" customWidth="1"/>
    <col min="1808" max="1808" width="9.75" style="27" customWidth="1"/>
    <col min="1809" max="1809" width="7.875" style="27" customWidth="1"/>
    <col min="1810" max="1810" width="8.75" style="27" customWidth="1"/>
    <col min="1811" max="1811" width="8.25" style="27" customWidth="1"/>
    <col min="1812" max="1813" width="7.75" style="27" customWidth="1"/>
    <col min="1814" max="2049" width="9" style="27"/>
    <col min="2050" max="2059" width="8.75" style="27" customWidth="1"/>
    <col min="2060" max="2060" width="8" style="27" customWidth="1"/>
    <col min="2061" max="2061" width="7.375" style="27" customWidth="1"/>
    <col min="2062" max="2063" width="8.75" style="27" customWidth="1"/>
    <col min="2064" max="2064" width="9.75" style="27" customWidth="1"/>
    <col min="2065" max="2065" width="7.875" style="27" customWidth="1"/>
    <col min="2066" max="2066" width="8.75" style="27" customWidth="1"/>
    <col min="2067" max="2067" width="8.25" style="27" customWidth="1"/>
    <col min="2068" max="2069" width="7.75" style="27" customWidth="1"/>
    <col min="2070" max="2305" width="9" style="27"/>
    <col min="2306" max="2315" width="8.75" style="27" customWidth="1"/>
    <col min="2316" max="2316" width="8" style="27" customWidth="1"/>
    <col min="2317" max="2317" width="7.375" style="27" customWidth="1"/>
    <col min="2318" max="2319" width="8.75" style="27" customWidth="1"/>
    <col min="2320" max="2320" width="9.75" style="27" customWidth="1"/>
    <col min="2321" max="2321" width="7.875" style="27" customWidth="1"/>
    <col min="2322" max="2322" width="8.75" style="27" customWidth="1"/>
    <col min="2323" max="2323" width="8.25" style="27" customWidth="1"/>
    <col min="2324" max="2325" width="7.75" style="27" customWidth="1"/>
    <col min="2326" max="2561" width="9" style="27"/>
    <col min="2562" max="2571" width="8.75" style="27" customWidth="1"/>
    <col min="2572" max="2572" width="8" style="27" customWidth="1"/>
    <col min="2573" max="2573" width="7.375" style="27" customWidth="1"/>
    <col min="2574" max="2575" width="8.75" style="27" customWidth="1"/>
    <col min="2576" max="2576" width="9.75" style="27" customWidth="1"/>
    <col min="2577" max="2577" width="7.875" style="27" customWidth="1"/>
    <col min="2578" max="2578" width="8.75" style="27" customWidth="1"/>
    <col min="2579" max="2579" width="8.25" style="27" customWidth="1"/>
    <col min="2580" max="2581" width="7.75" style="27" customWidth="1"/>
    <col min="2582" max="2817" width="9" style="27"/>
    <col min="2818" max="2827" width="8.75" style="27" customWidth="1"/>
    <col min="2828" max="2828" width="8" style="27" customWidth="1"/>
    <col min="2829" max="2829" width="7.375" style="27" customWidth="1"/>
    <col min="2830" max="2831" width="8.75" style="27" customWidth="1"/>
    <col min="2832" max="2832" width="9.75" style="27" customWidth="1"/>
    <col min="2833" max="2833" width="7.875" style="27" customWidth="1"/>
    <col min="2834" max="2834" width="8.75" style="27" customWidth="1"/>
    <col min="2835" max="2835" width="8.25" style="27" customWidth="1"/>
    <col min="2836" max="2837" width="7.75" style="27" customWidth="1"/>
    <col min="2838" max="3073" width="9" style="27"/>
    <col min="3074" max="3083" width="8.75" style="27" customWidth="1"/>
    <col min="3084" max="3084" width="8" style="27" customWidth="1"/>
    <col min="3085" max="3085" width="7.375" style="27" customWidth="1"/>
    <col min="3086" max="3087" width="8.75" style="27" customWidth="1"/>
    <col min="3088" max="3088" width="9.75" style="27" customWidth="1"/>
    <col min="3089" max="3089" width="7.875" style="27" customWidth="1"/>
    <col min="3090" max="3090" width="8.75" style="27" customWidth="1"/>
    <col min="3091" max="3091" width="8.25" style="27" customWidth="1"/>
    <col min="3092" max="3093" width="7.75" style="27" customWidth="1"/>
    <col min="3094" max="3329" width="9" style="27"/>
    <col min="3330" max="3339" width="8.75" style="27" customWidth="1"/>
    <col min="3340" max="3340" width="8" style="27" customWidth="1"/>
    <col min="3341" max="3341" width="7.375" style="27" customWidth="1"/>
    <col min="3342" max="3343" width="8.75" style="27" customWidth="1"/>
    <col min="3344" max="3344" width="9.75" style="27" customWidth="1"/>
    <col min="3345" max="3345" width="7.875" style="27" customWidth="1"/>
    <col min="3346" max="3346" width="8.75" style="27" customWidth="1"/>
    <col min="3347" max="3347" width="8.25" style="27" customWidth="1"/>
    <col min="3348" max="3349" width="7.75" style="27" customWidth="1"/>
    <col min="3350" max="3585" width="9" style="27"/>
    <col min="3586" max="3595" width="8.75" style="27" customWidth="1"/>
    <col min="3596" max="3596" width="8" style="27" customWidth="1"/>
    <col min="3597" max="3597" width="7.375" style="27" customWidth="1"/>
    <col min="3598" max="3599" width="8.75" style="27" customWidth="1"/>
    <col min="3600" max="3600" width="9.75" style="27" customWidth="1"/>
    <col min="3601" max="3601" width="7.875" style="27" customWidth="1"/>
    <col min="3602" max="3602" width="8.75" style="27" customWidth="1"/>
    <col min="3603" max="3603" width="8.25" style="27" customWidth="1"/>
    <col min="3604" max="3605" width="7.75" style="27" customWidth="1"/>
    <col min="3606" max="3841" width="9" style="27"/>
    <col min="3842" max="3851" width="8.75" style="27" customWidth="1"/>
    <col min="3852" max="3852" width="8" style="27" customWidth="1"/>
    <col min="3853" max="3853" width="7.375" style="27" customWidth="1"/>
    <col min="3854" max="3855" width="8.75" style="27" customWidth="1"/>
    <col min="3856" max="3856" width="9.75" style="27" customWidth="1"/>
    <col min="3857" max="3857" width="7.875" style="27" customWidth="1"/>
    <col min="3858" max="3858" width="8.75" style="27" customWidth="1"/>
    <col min="3859" max="3859" width="8.25" style="27" customWidth="1"/>
    <col min="3860" max="3861" width="7.75" style="27" customWidth="1"/>
    <col min="3862" max="4097" width="9" style="27"/>
    <col min="4098" max="4107" width="8.75" style="27" customWidth="1"/>
    <col min="4108" max="4108" width="8" style="27" customWidth="1"/>
    <col min="4109" max="4109" width="7.375" style="27" customWidth="1"/>
    <col min="4110" max="4111" width="8.75" style="27" customWidth="1"/>
    <col min="4112" max="4112" width="9.75" style="27" customWidth="1"/>
    <col min="4113" max="4113" width="7.875" style="27" customWidth="1"/>
    <col min="4114" max="4114" width="8.75" style="27" customWidth="1"/>
    <col min="4115" max="4115" width="8.25" style="27" customWidth="1"/>
    <col min="4116" max="4117" width="7.75" style="27" customWidth="1"/>
    <col min="4118" max="4353" width="9" style="27"/>
    <col min="4354" max="4363" width="8.75" style="27" customWidth="1"/>
    <col min="4364" max="4364" width="8" style="27" customWidth="1"/>
    <col min="4365" max="4365" width="7.375" style="27" customWidth="1"/>
    <col min="4366" max="4367" width="8.75" style="27" customWidth="1"/>
    <col min="4368" max="4368" width="9.75" style="27" customWidth="1"/>
    <col min="4369" max="4369" width="7.875" style="27" customWidth="1"/>
    <col min="4370" max="4370" width="8.75" style="27" customWidth="1"/>
    <col min="4371" max="4371" width="8.25" style="27" customWidth="1"/>
    <col min="4372" max="4373" width="7.75" style="27" customWidth="1"/>
    <col min="4374" max="4609" width="9" style="27"/>
    <col min="4610" max="4619" width="8.75" style="27" customWidth="1"/>
    <col min="4620" max="4620" width="8" style="27" customWidth="1"/>
    <col min="4621" max="4621" width="7.375" style="27" customWidth="1"/>
    <col min="4622" max="4623" width="8.75" style="27" customWidth="1"/>
    <col min="4624" max="4624" width="9.75" style="27" customWidth="1"/>
    <col min="4625" max="4625" width="7.875" style="27" customWidth="1"/>
    <col min="4626" max="4626" width="8.75" style="27" customWidth="1"/>
    <col min="4627" max="4627" width="8.25" style="27" customWidth="1"/>
    <col min="4628" max="4629" width="7.75" style="27" customWidth="1"/>
    <col min="4630" max="4865" width="9" style="27"/>
    <col min="4866" max="4875" width="8.75" style="27" customWidth="1"/>
    <col min="4876" max="4876" width="8" style="27" customWidth="1"/>
    <col min="4877" max="4877" width="7.375" style="27" customWidth="1"/>
    <col min="4878" max="4879" width="8.75" style="27" customWidth="1"/>
    <col min="4880" max="4880" width="9.75" style="27" customWidth="1"/>
    <col min="4881" max="4881" width="7.875" style="27" customWidth="1"/>
    <col min="4882" max="4882" width="8.75" style="27" customWidth="1"/>
    <col min="4883" max="4883" width="8.25" style="27" customWidth="1"/>
    <col min="4884" max="4885" width="7.75" style="27" customWidth="1"/>
    <col min="4886" max="5121" width="9" style="27"/>
    <col min="5122" max="5131" width="8.75" style="27" customWidth="1"/>
    <col min="5132" max="5132" width="8" style="27" customWidth="1"/>
    <col min="5133" max="5133" width="7.375" style="27" customWidth="1"/>
    <col min="5134" max="5135" width="8.75" style="27" customWidth="1"/>
    <col min="5136" max="5136" width="9.75" style="27" customWidth="1"/>
    <col min="5137" max="5137" width="7.875" style="27" customWidth="1"/>
    <col min="5138" max="5138" width="8.75" style="27" customWidth="1"/>
    <col min="5139" max="5139" width="8.25" style="27" customWidth="1"/>
    <col min="5140" max="5141" width="7.75" style="27" customWidth="1"/>
    <col min="5142" max="5377" width="9" style="27"/>
    <col min="5378" max="5387" width="8.75" style="27" customWidth="1"/>
    <col min="5388" max="5388" width="8" style="27" customWidth="1"/>
    <col min="5389" max="5389" width="7.375" style="27" customWidth="1"/>
    <col min="5390" max="5391" width="8.75" style="27" customWidth="1"/>
    <col min="5392" max="5392" width="9.75" style="27" customWidth="1"/>
    <col min="5393" max="5393" width="7.875" style="27" customWidth="1"/>
    <col min="5394" max="5394" width="8.75" style="27" customWidth="1"/>
    <col min="5395" max="5395" width="8.25" style="27" customWidth="1"/>
    <col min="5396" max="5397" width="7.75" style="27" customWidth="1"/>
    <col min="5398" max="5633" width="9" style="27"/>
    <col min="5634" max="5643" width="8.75" style="27" customWidth="1"/>
    <col min="5644" max="5644" width="8" style="27" customWidth="1"/>
    <col min="5645" max="5645" width="7.375" style="27" customWidth="1"/>
    <col min="5646" max="5647" width="8.75" style="27" customWidth="1"/>
    <col min="5648" max="5648" width="9.75" style="27" customWidth="1"/>
    <col min="5649" max="5649" width="7.875" style="27" customWidth="1"/>
    <col min="5650" max="5650" width="8.75" style="27" customWidth="1"/>
    <col min="5651" max="5651" width="8.25" style="27" customWidth="1"/>
    <col min="5652" max="5653" width="7.75" style="27" customWidth="1"/>
    <col min="5654" max="5889" width="9" style="27"/>
    <col min="5890" max="5899" width="8.75" style="27" customWidth="1"/>
    <col min="5900" max="5900" width="8" style="27" customWidth="1"/>
    <col min="5901" max="5901" width="7.375" style="27" customWidth="1"/>
    <col min="5902" max="5903" width="8.75" style="27" customWidth="1"/>
    <col min="5904" max="5904" width="9.75" style="27" customWidth="1"/>
    <col min="5905" max="5905" width="7.875" style="27" customWidth="1"/>
    <col min="5906" max="5906" width="8.75" style="27" customWidth="1"/>
    <col min="5907" max="5907" width="8.25" style="27" customWidth="1"/>
    <col min="5908" max="5909" width="7.75" style="27" customWidth="1"/>
    <col min="5910" max="6145" width="9" style="27"/>
    <col min="6146" max="6155" width="8.75" style="27" customWidth="1"/>
    <col min="6156" max="6156" width="8" style="27" customWidth="1"/>
    <col min="6157" max="6157" width="7.375" style="27" customWidth="1"/>
    <col min="6158" max="6159" width="8.75" style="27" customWidth="1"/>
    <col min="6160" max="6160" width="9.75" style="27" customWidth="1"/>
    <col min="6161" max="6161" width="7.875" style="27" customWidth="1"/>
    <col min="6162" max="6162" width="8.75" style="27" customWidth="1"/>
    <col min="6163" max="6163" width="8.25" style="27" customWidth="1"/>
    <col min="6164" max="6165" width="7.75" style="27" customWidth="1"/>
    <col min="6166" max="6401" width="9" style="27"/>
    <col min="6402" max="6411" width="8.75" style="27" customWidth="1"/>
    <col min="6412" max="6412" width="8" style="27" customWidth="1"/>
    <col min="6413" max="6413" width="7.375" style="27" customWidth="1"/>
    <col min="6414" max="6415" width="8.75" style="27" customWidth="1"/>
    <col min="6416" max="6416" width="9.75" style="27" customWidth="1"/>
    <col min="6417" max="6417" width="7.875" style="27" customWidth="1"/>
    <col min="6418" max="6418" width="8.75" style="27" customWidth="1"/>
    <col min="6419" max="6419" width="8.25" style="27" customWidth="1"/>
    <col min="6420" max="6421" width="7.75" style="27" customWidth="1"/>
    <col min="6422" max="6657" width="9" style="27"/>
    <col min="6658" max="6667" width="8.75" style="27" customWidth="1"/>
    <col min="6668" max="6668" width="8" style="27" customWidth="1"/>
    <col min="6669" max="6669" width="7.375" style="27" customWidth="1"/>
    <col min="6670" max="6671" width="8.75" style="27" customWidth="1"/>
    <col min="6672" max="6672" width="9.75" style="27" customWidth="1"/>
    <col min="6673" max="6673" width="7.875" style="27" customWidth="1"/>
    <col min="6674" max="6674" width="8.75" style="27" customWidth="1"/>
    <col min="6675" max="6675" width="8.25" style="27" customWidth="1"/>
    <col min="6676" max="6677" width="7.75" style="27" customWidth="1"/>
    <col min="6678" max="6913" width="9" style="27"/>
    <col min="6914" max="6923" width="8.75" style="27" customWidth="1"/>
    <col min="6924" max="6924" width="8" style="27" customWidth="1"/>
    <col min="6925" max="6925" width="7.375" style="27" customWidth="1"/>
    <col min="6926" max="6927" width="8.75" style="27" customWidth="1"/>
    <col min="6928" max="6928" width="9.75" style="27" customWidth="1"/>
    <col min="6929" max="6929" width="7.875" style="27" customWidth="1"/>
    <col min="6930" max="6930" width="8.75" style="27" customWidth="1"/>
    <col min="6931" max="6931" width="8.25" style="27" customWidth="1"/>
    <col min="6932" max="6933" width="7.75" style="27" customWidth="1"/>
    <col min="6934" max="7169" width="9" style="27"/>
    <col min="7170" max="7179" width="8.75" style="27" customWidth="1"/>
    <col min="7180" max="7180" width="8" style="27" customWidth="1"/>
    <col min="7181" max="7181" width="7.375" style="27" customWidth="1"/>
    <col min="7182" max="7183" width="8.75" style="27" customWidth="1"/>
    <col min="7184" max="7184" width="9.75" style="27" customWidth="1"/>
    <col min="7185" max="7185" width="7.875" style="27" customWidth="1"/>
    <col min="7186" max="7186" width="8.75" style="27" customWidth="1"/>
    <col min="7187" max="7187" width="8.25" style="27" customWidth="1"/>
    <col min="7188" max="7189" width="7.75" style="27" customWidth="1"/>
    <col min="7190" max="7425" width="9" style="27"/>
    <col min="7426" max="7435" width="8.75" style="27" customWidth="1"/>
    <col min="7436" max="7436" width="8" style="27" customWidth="1"/>
    <col min="7437" max="7437" width="7.375" style="27" customWidth="1"/>
    <col min="7438" max="7439" width="8.75" style="27" customWidth="1"/>
    <col min="7440" max="7440" width="9.75" style="27" customWidth="1"/>
    <col min="7441" max="7441" width="7.875" style="27" customWidth="1"/>
    <col min="7442" max="7442" width="8.75" style="27" customWidth="1"/>
    <col min="7443" max="7443" width="8.25" style="27" customWidth="1"/>
    <col min="7444" max="7445" width="7.75" style="27" customWidth="1"/>
    <col min="7446" max="7681" width="9" style="27"/>
    <col min="7682" max="7691" width="8.75" style="27" customWidth="1"/>
    <col min="7692" max="7692" width="8" style="27" customWidth="1"/>
    <col min="7693" max="7693" width="7.375" style="27" customWidth="1"/>
    <col min="7694" max="7695" width="8.75" style="27" customWidth="1"/>
    <col min="7696" max="7696" width="9.75" style="27" customWidth="1"/>
    <col min="7697" max="7697" width="7.875" style="27" customWidth="1"/>
    <col min="7698" max="7698" width="8.75" style="27" customWidth="1"/>
    <col min="7699" max="7699" width="8.25" style="27" customWidth="1"/>
    <col min="7700" max="7701" width="7.75" style="27" customWidth="1"/>
    <col min="7702" max="7937" width="9" style="27"/>
    <col min="7938" max="7947" width="8.75" style="27" customWidth="1"/>
    <col min="7948" max="7948" width="8" style="27" customWidth="1"/>
    <col min="7949" max="7949" width="7.375" style="27" customWidth="1"/>
    <col min="7950" max="7951" width="8.75" style="27" customWidth="1"/>
    <col min="7952" max="7952" width="9.75" style="27" customWidth="1"/>
    <col min="7953" max="7953" width="7.875" style="27" customWidth="1"/>
    <col min="7954" max="7954" width="8.75" style="27" customWidth="1"/>
    <col min="7955" max="7955" width="8.25" style="27" customWidth="1"/>
    <col min="7956" max="7957" width="7.75" style="27" customWidth="1"/>
    <col min="7958" max="8193" width="9" style="27"/>
    <col min="8194" max="8203" width="8.75" style="27" customWidth="1"/>
    <col min="8204" max="8204" width="8" style="27" customWidth="1"/>
    <col min="8205" max="8205" width="7.375" style="27" customWidth="1"/>
    <col min="8206" max="8207" width="8.75" style="27" customWidth="1"/>
    <col min="8208" max="8208" width="9.75" style="27" customWidth="1"/>
    <col min="8209" max="8209" width="7.875" style="27" customWidth="1"/>
    <col min="8210" max="8210" width="8.75" style="27" customWidth="1"/>
    <col min="8211" max="8211" width="8.25" style="27" customWidth="1"/>
    <col min="8212" max="8213" width="7.75" style="27" customWidth="1"/>
    <col min="8214" max="8449" width="9" style="27"/>
    <col min="8450" max="8459" width="8.75" style="27" customWidth="1"/>
    <col min="8460" max="8460" width="8" style="27" customWidth="1"/>
    <col min="8461" max="8461" width="7.375" style="27" customWidth="1"/>
    <col min="8462" max="8463" width="8.75" style="27" customWidth="1"/>
    <col min="8464" max="8464" width="9.75" style="27" customWidth="1"/>
    <col min="8465" max="8465" width="7.875" style="27" customWidth="1"/>
    <col min="8466" max="8466" width="8.75" style="27" customWidth="1"/>
    <col min="8467" max="8467" width="8.25" style="27" customWidth="1"/>
    <col min="8468" max="8469" width="7.75" style="27" customWidth="1"/>
    <col min="8470" max="8705" width="9" style="27"/>
    <col min="8706" max="8715" width="8.75" style="27" customWidth="1"/>
    <col min="8716" max="8716" width="8" style="27" customWidth="1"/>
    <col min="8717" max="8717" width="7.375" style="27" customWidth="1"/>
    <col min="8718" max="8719" width="8.75" style="27" customWidth="1"/>
    <col min="8720" max="8720" width="9.75" style="27" customWidth="1"/>
    <col min="8721" max="8721" width="7.875" style="27" customWidth="1"/>
    <col min="8722" max="8722" width="8.75" style="27" customWidth="1"/>
    <col min="8723" max="8723" width="8.25" style="27" customWidth="1"/>
    <col min="8724" max="8725" width="7.75" style="27" customWidth="1"/>
    <col min="8726" max="8961" width="9" style="27"/>
    <col min="8962" max="8971" width="8.75" style="27" customWidth="1"/>
    <col min="8972" max="8972" width="8" style="27" customWidth="1"/>
    <col min="8973" max="8973" width="7.375" style="27" customWidth="1"/>
    <col min="8974" max="8975" width="8.75" style="27" customWidth="1"/>
    <col min="8976" max="8976" width="9.75" style="27" customWidth="1"/>
    <col min="8977" max="8977" width="7.875" style="27" customWidth="1"/>
    <col min="8978" max="8978" width="8.75" style="27" customWidth="1"/>
    <col min="8979" max="8979" width="8.25" style="27" customWidth="1"/>
    <col min="8980" max="8981" width="7.75" style="27" customWidth="1"/>
    <col min="8982" max="9217" width="9" style="27"/>
    <col min="9218" max="9227" width="8.75" style="27" customWidth="1"/>
    <col min="9228" max="9228" width="8" style="27" customWidth="1"/>
    <col min="9229" max="9229" width="7.375" style="27" customWidth="1"/>
    <col min="9230" max="9231" width="8.75" style="27" customWidth="1"/>
    <col min="9232" max="9232" width="9.75" style="27" customWidth="1"/>
    <col min="9233" max="9233" width="7.875" style="27" customWidth="1"/>
    <col min="9234" max="9234" width="8.75" style="27" customWidth="1"/>
    <col min="9235" max="9235" width="8.25" style="27" customWidth="1"/>
    <col min="9236" max="9237" width="7.75" style="27" customWidth="1"/>
    <col min="9238" max="9473" width="9" style="27"/>
    <col min="9474" max="9483" width="8.75" style="27" customWidth="1"/>
    <col min="9484" max="9484" width="8" style="27" customWidth="1"/>
    <col min="9485" max="9485" width="7.375" style="27" customWidth="1"/>
    <col min="9486" max="9487" width="8.75" style="27" customWidth="1"/>
    <col min="9488" max="9488" width="9.75" style="27" customWidth="1"/>
    <col min="9489" max="9489" width="7.875" style="27" customWidth="1"/>
    <col min="9490" max="9490" width="8.75" style="27" customWidth="1"/>
    <col min="9491" max="9491" width="8.25" style="27" customWidth="1"/>
    <col min="9492" max="9493" width="7.75" style="27" customWidth="1"/>
    <col min="9494" max="9729" width="9" style="27"/>
    <col min="9730" max="9739" width="8.75" style="27" customWidth="1"/>
    <col min="9740" max="9740" width="8" style="27" customWidth="1"/>
    <col min="9741" max="9741" width="7.375" style="27" customWidth="1"/>
    <col min="9742" max="9743" width="8.75" style="27" customWidth="1"/>
    <col min="9744" max="9744" width="9.75" style="27" customWidth="1"/>
    <col min="9745" max="9745" width="7.875" style="27" customWidth="1"/>
    <col min="9746" max="9746" width="8.75" style="27" customWidth="1"/>
    <col min="9747" max="9747" width="8.25" style="27" customWidth="1"/>
    <col min="9748" max="9749" width="7.75" style="27" customWidth="1"/>
    <col min="9750" max="9985" width="9" style="27"/>
    <col min="9986" max="9995" width="8.75" style="27" customWidth="1"/>
    <col min="9996" max="9996" width="8" style="27" customWidth="1"/>
    <col min="9997" max="9997" width="7.375" style="27" customWidth="1"/>
    <col min="9998" max="9999" width="8.75" style="27" customWidth="1"/>
    <col min="10000" max="10000" width="9.75" style="27" customWidth="1"/>
    <col min="10001" max="10001" width="7.875" style="27" customWidth="1"/>
    <col min="10002" max="10002" width="8.75" style="27" customWidth="1"/>
    <col min="10003" max="10003" width="8.25" style="27" customWidth="1"/>
    <col min="10004" max="10005" width="7.75" style="27" customWidth="1"/>
    <col min="10006" max="10241" width="9" style="27"/>
    <col min="10242" max="10251" width="8.75" style="27" customWidth="1"/>
    <col min="10252" max="10252" width="8" style="27" customWidth="1"/>
    <col min="10253" max="10253" width="7.375" style="27" customWidth="1"/>
    <col min="10254" max="10255" width="8.75" style="27" customWidth="1"/>
    <col min="10256" max="10256" width="9.75" style="27" customWidth="1"/>
    <col min="10257" max="10257" width="7.875" style="27" customWidth="1"/>
    <col min="10258" max="10258" width="8.75" style="27" customWidth="1"/>
    <col min="10259" max="10259" width="8.25" style="27" customWidth="1"/>
    <col min="10260" max="10261" width="7.75" style="27" customWidth="1"/>
    <col min="10262" max="10497" width="9" style="27"/>
    <col min="10498" max="10507" width="8.75" style="27" customWidth="1"/>
    <col min="10508" max="10508" width="8" style="27" customWidth="1"/>
    <col min="10509" max="10509" width="7.375" style="27" customWidth="1"/>
    <col min="10510" max="10511" width="8.75" style="27" customWidth="1"/>
    <col min="10512" max="10512" width="9.75" style="27" customWidth="1"/>
    <col min="10513" max="10513" width="7.875" style="27" customWidth="1"/>
    <col min="10514" max="10514" width="8.75" style="27" customWidth="1"/>
    <col min="10515" max="10515" width="8.25" style="27" customWidth="1"/>
    <col min="10516" max="10517" width="7.75" style="27" customWidth="1"/>
    <col min="10518" max="10753" width="9" style="27"/>
    <col min="10754" max="10763" width="8.75" style="27" customWidth="1"/>
    <col min="10764" max="10764" width="8" style="27" customWidth="1"/>
    <col min="10765" max="10765" width="7.375" style="27" customWidth="1"/>
    <col min="10766" max="10767" width="8.75" style="27" customWidth="1"/>
    <col min="10768" max="10768" width="9.75" style="27" customWidth="1"/>
    <col min="10769" max="10769" width="7.875" style="27" customWidth="1"/>
    <col min="10770" max="10770" width="8.75" style="27" customWidth="1"/>
    <col min="10771" max="10771" width="8.25" style="27" customWidth="1"/>
    <col min="10772" max="10773" width="7.75" style="27" customWidth="1"/>
    <col min="10774" max="11009" width="9" style="27"/>
    <col min="11010" max="11019" width="8.75" style="27" customWidth="1"/>
    <col min="11020" max="11020" width="8" style="27" customWidth="1"/>
    <col min="11021" max="11021" width="7.375" style="27" customWidth="1"/>
    <col min="11022" max="11023" width="8.75" style="27" customWidth="1"/>
    <col min="11024" max="11024" width="9.75" style="27" customWidth="1"/>
    <col min="11025" max="11025" width="7.875" style="27" customWidth="1"/>
    <col min="11026" max="11026" width="8.75" style="27" customWidth="1"/>
    <col min="11027" max="11027" width="8.25" style="27" customWidth="1"/>
    <col min="11028" max="11029" width="7.75" style="27" customWidth="1"/>
    <col min="11030" max="11265" width="9" style="27"/>
    <col min="11266" max="11275" width="8.75" style="27" customWidth="1"/>
    <col min="11276" max="11276" width="8" style="27" customWidth="1"/>
    <col min="11277" max="11277" width="7.375" style="27" customWidth="1"/>
    <col min="11278" max="11279" width="8.75" style="27" customWidth="1"/>
    <col min="11280" max="11280" width="9.75" style="27" customWidth="1"/>
    <col min="11281" max="11281" width="7.875" style="27" customWidth="1"/>
    <col min="11282" max="11282" width="8.75" style="27" customWidth="1"/>
    <col min="11283" max="11283" width="8.25" style="27" customWidth="1"/>
    <col min="11284" max="11285" width="7.75" style="27" customWidth="1"/>
    <col min="11286" max="11521" width="9" style="27"/>
    <col min="11522" max="11531" width="8.75" style="27" customWidth="1"/>
    <col min="11532" max="11532" width="8" style="27" customWidth="1"/>
    <col min="11533" max="11533" width="7.375" style="27" customWidth="1"/>
    <col min="11534" max="11535" width="8.75" style="27" customWidth="1"/>
    <col min="11536" max="11536" width="9.75" style="27" customWidth="1"/>
    <col min="11537" max="11537" width="7.875" style="27" customWidth="1"/>
    <col min="11538" max="11538" width="8.75" style="27" customWidth="1"/>
    <col min="11539" max="11539" width="8.25" style="27" customWidth="1"/>
    <col min="11540" max="11541" width="7.75" style="27" customWidth="1"/>
    <col min="11542" max="11777" width="9" style="27"/>
    <col min="11778" max="11787" width="8.75" style="27" customWidth="1"/>
    <col min="11788" max="11788" width="8" style="27" customWidth="1"/>
    <col min="11789" max="11789" width="7.375" style="27" customWidth="1"/>
    <col min="11790" max="11791" width="8.75" style="27" customWidth="1"/>
    <col min="11792" max="11792" width="9.75" style="27" customWidth="1"/>
    <col min="11793" max="11793" width="7.875" style="27" customWidth="1"/>
    <col min="11794" max="11794" width="8.75" style="27" customWidth="1"/>
    <col min="11795" max="11795" width="8.25" style="27" customWidth="1"/>
    <col min="11796" max="11797" width="7.75" style="27" customWidth="1"/>
    <col min="11798" max="12033" width="9" style="27"/>
    <col min="12034" max="12043" width="8.75" style="27" customWidth="1"/>
    <col min="12044" max="12044" width="8" style="27" customWidth="1"/>
    <col min="12045" max="12045" width="7.375" style="27" customWidth="1"/>
    <col min="12046" max="12047" width="8.75" style="27" customWidth="1"/>
    <col min="12048" max="12048" width="9.75" style="27" customWidth="1"/>
    <col min="12049" max="12049" width="7.875" style="27" customWidth="1"/>
    <col min="12050" max="12050" width="8.75" style="27" customWidth="1"/>
    <col min="12051" max="12051" width="8.25" style="27" customWidth="1"/>
    <col min="12052" max="12053" width="7.75" style="27" customWidth="1"/>
    <col min="12054" max="12289" width="9" style="27"/>
    <col min="12290" max="12299" width="8.75" style="27" customWidth="1"/>
    <col min="12300" max="12300" width="8" style="27" customWidth="1"/>
    <col min="12301" max="12301" width="7.375" style="27" customWidth="1"/>
    <col min="12302" max="12303" width="8.75" style="27" customWidth="1"/>
    <col min="12304" max="12304" width="9.75" style="27" customWidth="1"/>
    <col min="12305" max="12305" width="7.875" style="27" customWidth="1"/>
    <col min="12306" max="12306" width="8.75" style="27" customWidth="1"/>
    <col min="12307" max="12307" width="8.25" style="27" customWidth="1"/>
    <col min="12308" max="12309" width="7.75" style="27" customWidth="1"/>
    <col min="12310" max="12545" width="9" style="27"/>
    <col min="12546" max="12555" width="8.75" style="27" customWidth="1"/>
    <col min="12556" max="12556" width="8" style="27" customWidth="1"/>
    <col min="12557" max="12557" width="7.375" style="27" customWidth="1"/>
    <col min="12558" max="12559" width="8.75" style="27" customWidth="1"/>
    <col min="12560" max="12560" width="9.75" style="27" customWidth="1"/>
    <col min="12561" max="12561" width="7.875" style="27" customWidth="1"/>
    <col min="12562" max="12562" width="8.75" style="27" customWidth="1"/>
    <col min="12563" max="12563" width="8.25" style="27" customWidth="1"/>
    <col min="12564" max="12565" width="7.75" style="27" customWidth="1"/>
    <col min="12566" max="12801" width="9" style="27"/>
    <col min="12802" max="12811" width="8.75" style="27" customWidth="1"/>
    <col min="12812" max="12812" width="8" style="27" customWidth="1"/>
    <col min="12813" max="12813" width="7.375" style="27" customWidth="1"/>
    <col min="12814" max="12815" width="8.75" style="27" customWidth="1"/>
    <col min="12816" max="12816" width="9.75" style="27" customWidth="1"/>
    <col min="12817" max="12817" width="7.875" style="27" customWidth="1"/>
    <col min="12818" max="12818" width="8.75" style="27" customWidth="1"/>
    <col min="12819" max="12819" width="8.25" style="27" customWidth="1"/>
    <col min="12820" max="12821" width="7.75" style="27" customWidth="1"/>
    <col min="12822" max="13057" width="9" style="27"/>
    <col min="13058" max="13067" width="8.75" style="27" customWidth="1"/>
    <col min="13068" max="13068" width="8" style="27" customWidth="1"/>
    <col min="13069" max="13069" width="7.375" style="27" customWidth="1"/>
    <col min="13070" max="13071" width="8.75" style="27" customWidth="1"/>
    <col min="13072" max="13072" width="9.75" style="27" customWidth="1"/>
    <col min="13073" max="13073" width="7.875" style="27" customWidth="1"/>
    <col min="13074" max="13074" width="8.75" style="27" customWidth="1"/>
    <col min="13075" max="13075" width="8.25" style="27" customWidth="1"/>
    <col min="13076" max="13077" width="7.75" style="27" customWidth="1"/>
    <col min="13078" max="13313" width="9" style="27"/>
    <col min="13314" max="13323" width="8.75" style="27" customWidth="1"/>
    <col min="13324" max="13324" width="8" style="27" customWidth="1"/>
    <col min="13325" max="13325" width="7.375" style="27" customWidth="1"/>
    <col min="13326" max="13327" width="8.75" style="27" customWidth="1"/>
    <col min="13328" max="13328" width="9.75" style="27" customWidth="1"/>
    <col min="13329" max="13329" width="7.875" style="27" customWidth="1"/>
    <col min="13330" max="13330" width="8.75" style="27" customWidth="1"/>
    <col min="13331" max="13331" width="8.25" style="27" customWidth="1"/>
    <col min="13332" max="13333" width="7.75" style="27" customWidth="1"/>
    <col min="13334" max="13569" width="9" style="27"/>
    <col min="13570" max="13579" width="8.75" style="27" customWidth="1"/>
    <col min="13580" max="13580" width="8" style="27" customWidth="1"/>
    <col min="13581" max="13581" width="7.375" style="27" customWidth="1"/>
    <col min="13582" max="13583" width="8.75" style="27" customWidth="1"/>
    <col min="13584" max="13584" width="9.75" style="27" customWidth="1"/>
    <col min="13585" max="13585" width="7.875" style="27" customWidth="1"/>
    <col min="13586" max="13586" width="8.75" style="27" customWidth="1"/>
    <col min="13587" max="13587" width="8.25" style="27" customWidth="1"/>
    <col min="13588" max="13589" width="7.75" style="27" customWidth="1"/>
    <col min="13590" max="13825" width="9" style="27"/>
    <col min="13826" max="13835" width="8.75" style="27" customWidth="1"/>
    <col min="13836" max="13836" width="8" style="27" customWidth="1"/>
    <col min="13837" max="13837" width="7.375" style="27" customWidth="1"/>
    <col min="13838" max="13839" width="8.75" style="27" customWidth="1"/>
    <col min="13840" max="13840" width="9.75" style="27" customWidth="1"/>
    <col min="13841" max="13841" width="7.875" style="27" customWidth="1"/>
    <col min="13842" max="13842" width="8.75" style="27" customWidth="1"/>
    <col min="13843" max="13843" width="8.25" style="27" customWidth="1"/>
    <col min="13844" max="13845" width="7.75" style="27" customWidth="1"/>
    <col min="13846" max="14081" width="9" style="27"/>
    <col min="14082" max="14091" width="8.75" style="27" customWidth="1"/>
    <col min="14092" max="14092" width="8" style="27" customWidth="1"/>
    <col min="14093" max="14093" width="7.375" style="27" customWidth="1"/>
    <col min="14094" max="14095" width="8.75" style="27" customWidth="1"/>
    <col min="14096" max="14096" width="9.75" style="27" customWidth="1"/>
    <col min="14097" max="14097" width="7.875" style="27" customWidth="1"/>
    <col min="14098" max="14098" width="8.75" style="27" customWidth="1"/>
    <col min="14099" max="14099" width="8.25" style="27" customWidth="1"/>
    <col min="14100" max="14101" width="7.75" style="27" customWidth="1"/>
    <col min="14102" max="14337" width="9" style="27"/>
    <col min="14338" max="14347" width="8.75" style="27" customWidth="1"/>
    <col min="14348" max="14348" width="8" style="27" customWidth="1"/>
    <col min="14349" max="14349" width="7.375" style="27" customWidth="1"/>
    <col min="14350" max="14351" width="8.75" style="27" customWidth="1"/>
    <col min="14352" max="14352" width="9.75" style="27" customWidth="1"/>
    <col min="14353" max="14353" width="7.875" style="27" customWidth="1"/>
    <col min="14354" max="14354" width="8.75" style="27" customWidth="1"/>
    <col min="14355" max="14355" width="8.25" style="27" customWidth="1"/>
    <col min="14356" max="14357" width="7.75" style="27" customWidth="1"/>
    <col min="14358" max="14593" width="9" style="27"/>
    <col min="14594" max="14603" width="8.75" style="27" customWidth="1"/>
    <col min="14604" max="14604" width="8" style="27" customWidth="1"/>
    <col min="14605" max="14605" width="7.375" style="27" customWidth="1"/>
    <col min="14606" max="14607" width="8.75" style="27" customWidth="1"/>
    <col min="14608" max="14608" width="9.75" style="27" customWidth="1"/>
    <col min="14609" max="14609" width="7.875" style="27" customWidth="1"/>
    <col min="14610" max="14610" width="8.75" style="27" customWidth="1"/>
    <col min="14611" max="14611" width="8.25" style="27" customWidth="1"/>
    <col min="14612" max="14613" width="7.75" style="27" customWidth="1"/>
    <col min="14614" max="14849" width="9" style="27"/>
    <col min="14850" max="14859" width="8.75" style="27" customWidth="1"/>
    <col min="14860" max="14860" width="8" style="27" customWidth="1"/>
    <col min="14861" max="14861" width="7.375" style="27" customWidth="1"/>
    <col min="14862" max="14863" width="8.75" style="27" customWidth="1"/>
    <col min="14864" max="14864" width="9.75" style="27" customWidth="1"/>
    <col min="14865" max="14865" width="7.875" style="27" customWidth="1"/>
    <col min="14866" max="14866" width="8.75" style="27" customWidth="1"/>
    <col min="14867" max="14867" width="8.25" style="27" customWidth="1"/>
    <col min="14868" max="14869" width="7.75" style="27" customWidth="1"/>
    <col min="14870" max="15105" width="9" style="27"/>
    <col min="15106" max="15115" width="8.75" style="27" customWidth="1"/>
    <col min="15116" max="15116" width="8" style="27" customWidth="1"/>
    <col min="15117" max="15117" width="7.375" style="27" customWidth="1"/>
    <col min="15118" max="15119" width="8.75" style="27" customWidth="1"/>
    <col min="15120" max="15120" width="9.75" style="27" customWidth="1"/>
    <col min="15121" max="15121" width="7.875" style="27" customWidth="1"/>
    <col min="15122" max="15122" width="8.75" style="27" customWidth="1"/>
    <col min="15123" max="15123" width="8.25" style="27" customWidth="1"/>
    <col min="15124" max="15125" width="7.75" style="27" customWidth="1"/>
    <col min="15126" max="15361" width="9" style="27"/>
    <col min="15362" max="15371" width="8.75" style="27" customWidth="1"/>
    <col min="15372" max="15372" width="8" style="27" customWidth="1"/>
    <col min="15373" max="15373" width="7.375" style="27" customWidth="1"/>
    <col min="15374" max="15375" width="8.75" style="27" customWidth="1"/>
    <col min="15376" max="15376" width="9.75" style="27" customWidth="1"/>
    <col min="15377" max="15377" width="7.875" style="27" customWidth="1"/>
    <col min="15378" max="15378" width="8.75" style="27" customWidth="1"/>
    <col min="15379" max="15379" width="8.25" style="27" customWidth="1"/>
    <col min="15380" max="15381" width="7.75" style="27" customWidth="1"/>
    <col min="15382" max="15617" width="9" style="27"/>
    <col min="15618" max="15627" width="8.75" style="27" customWidth="1"/>
    <col min="15628" max="15628" width="8" style="27" customWidth="1"/>
    <col min="15629" max="15629" width="7.375" style="27" customWidth="1"/>
    <col min="15630" max="15631" width="8.75" style="27" customWidth="1"/>
    <col min="15632" max="15632" width="9.75" style="27" customWidth="1"/>
    <col min="15633" max="15633" width="7.875" style="27" customWidth="1"/>
    <col min="15634" max="15634" width="8.75" style="27" customWidth="1"/>
    <col min="15635" max="15635" width="8.25" style="27" customWidth="1"/>
    <col min="15636" max="15637" width="7.75" style="27" customWidth="1"/>
    <col min="15638" max="15873" width="9" style="27"/>
    <col min="15874" max="15883" width="8.75" style="27" customWidth="1"/>
    <col min="15884" max="15884" width="8" style="27" customWidth="1"/>
    <col min="15885" max="15885" width="7.375" style="27" customWidth="1"/>
    <col min="15886" max="15887" width="8.75" style="27" customWidth="1"/>
    <col min="15888" max="15888" width="9.75" style="27" customWidth="1"/>
    <col min="15889" max="15889" width="7.875" style="27" customWidth="1"/>
    <col min="15890" max="15890" width="8.75" style="27" customWidth="1"/>
    <col min="15891" max="15891" width="8.25" style="27" customWidth="1"/>
    <col min="15892" max="15893" width="7.75" style="27" customWidth="1"/>
    <col min="15894" max="16129" width="9" style="27"/>
    <col min="16130" max="16139" width="8.75" style="27" customWidth="1"/>
    <col min="16140" max="16140" width="8" style="27" customWidth="1"/>
    <col min="16141" max="16141" width="7.375" style="27" customWidth="1"/>
    <col min="16142" max="16143" width="8.75" style="27" customWidth="1"/>
    <col min="16144" max="16144" width="9.75" style="27" customWidth="1"/>
    <col min="16145" max="16145" width="7.875" style="27" customWidth="1"/>
    <col min="16146" max="16146" width="8.75" style="27" customWidth="1"/>
    <col min="16147" max="16147" width="8.25" style="27" customWidth="1"/>
    <col min="16148" max="16149" width="7.75" style="27" customWidth="1"/>
    <col min="16150" max="16384" width="9" style="27"/>
  </cols>
  <sheetData>
    <row r="1" spans="1:21" ht="21.75" customHeight="1">
      <c r="A1" s="488" t="s">
        <v>118</v>
      </c>
      <c r="B1" s="488"/>
      <c r="C1" s="488"/>
      <c r="D1" s="234"/>
      <c r="E1" s="234"/>
      <c r="F1" s="228"/>
      <c r="G1" s="228"/>
      <c r="H1" s="228"/>
      <c r="I1" s="228"/>
      <c r="J1" s="228"/>
      <c r="K1" s="228"/>
      <c r="L1" s="228"/>
      <c r="M1" s="228"/>
      <c r="N1" s="228"/>
      <c r="O1" s="228"/>
      <c r="P1" s="228"/>
      <c r="Q1" s="228"/>
      <c r="R1" s="228"/>
      <c r="S1" s="228"/>
      <c r="T1" s="228"/>
    </row>
    <row r="2" spans="1:21" ht="21" customHeight="1">
      <c r="A2" s="45" t="s">
        <v>50</v>
      </c>
      <c r="B2" s="45" t="s">
        <v>50</v>
      </c>
      <c r="D2" s="45" t="s">
        <v>50</v>
      </c>
      <c r="E2" s="45" t="s">
        <v>50</v>
      </c>
      <c r="J2" s="45" t="s">
        <v>50</v>
      </c>
      <c r="L2" s="45" t="s">
        <v>50</v>
      </c>
    </row>
    <row r="3" spans="1:21" s="40" customFormat="1" ht="20.100000000000001" customHeight="1">
      <c r="A3" s="491" t="s">
        <v>521</v>
      </c>
      <c r="B3" s="491"/>
      <c r="D3" s="46" t="s">
        <v>50</v>
      </c>
      <c r="E3" s="46" t="s">
        <v>50</v>
      </c>
      <c r="J3" s="46" t="s">
        <v>50</v>
      </c>
      <c r="L3" s="46" t="s">
        <v>50</v>
      </c>
    </row>
    <row r="4" spans="1:21" s="54" customFormat="1" ht="25.5" customHeight="1">
      <c r="A4" s="428" t="s">
        <v>576</v>
      </c>
      <c r="B4" s="453" t="s">
        <v>604</v>
      </c>
      <c r="C4" s="459" t="s">
        <v>119</v>
      </c>
      <c r="D4" s="494"/>
      <c r="E4" s="480"/>
      <c r="F4" s="459" t="s">
        <v>120</v>
      </c>
      <c r="G4" s="494"/>
      <c r="H4" s="494"/>
      <c r="I4" s="494"/>
      <c r="J4" s="494"/>
      <c r="K4" s="494"/>
      <c r="L4" s="494"/>
      <c r="M4" s="494"/>
      <c r="N4" s="494"/>
      <c r="O4" s="494"/>
      <c r="P4" s="494"/>
      <c r="Q4" s="480"/>
      <c r="R4" s="453" t="s">
        <v>121</v>
      </c>
      <c r="S4" s="453" t="s">
        <v>122</v>
      </c>
      <c r="T4" s="429" t="s">
        <v>123</v>
      </c>
      <c r="U4" s="459" t="s">
        <v>602</v>
      </c>
    </row>
    <row r="5" spans="1:21" s="54" customFormat="1" ht="45.75" customHeight="1">
      <c r="A5" s="428" t="s">
        <v>124</v>
      </c>
      <c r="B5" s="454"/>
      <c r="C5" s="274" t="s">
        <v>125</v>
      </c>
      <c r="D5" s="274" t="s">
        <v>126</v>
      </c>
      <c r="E5" s="274" t="s">
        <v>127</v>
      </c>
      <c r="F5" s="274" t="s">
        <v>128</v>
      </c>
      <c r="G5" s="274" t="s">
        <v>129</v>
      </c>
      <c r="H5" s="274" t="s">
        <v>130</v>
      </c>
      <c r="I5" s="274" t="s">
        <v>131</v>
      </c>
      <c r="J5" s="274" t="s">
        <v>132</v>
      </c>
      <c r="K5" s="274" t="s">
        <v>133</v>
      </c>
      <c r="L5" s="274" t="s">
        <v>134</v>
      </c>
      <c r="M5" s="272" t="s">
        <v>135</v>
      </c>
      <c r="N5" s="274" t="s">
        <v>136</v>
      </c>
      <c r="O5" s="274" t="s">
        <v>137</v>
      </c>
      <c r="P5" s="274" t="s">
        <v>138</v>
      </c>
      <c r="Q5" s="272" t="s">
        <v>340</v>
      </c>
      <c r="R5" s="430"/>
      <c r="S5" s="430"/>
      <c r="T5" s="430"/>
      <c r="U5" s="493"/>
    </row>
    <row r="6" spans="1:21" s="40" customFormat="1" ht="24.95" customHeight="1">
      <c r="A6" s="123" t="s">
        <v>6</v>
      </c>
      <c r="B6" s="178">
        <f t="shared" ref="B6:B8" si="0">SUM(C6:U6)</f>
        <v>313</v>
      </c>
      <c r="C6" s="184">
        <v>48</v>
      </c>
      <c r="D6" s="184">
        <v>14</v>
      </c>
      <c r="E6" s="184">
        <v>2</v>
      </c>
      <c r="F6" s="147">
        <v>3</v>
      </c>
      <c r="G6" s="184">
        <v>3</v>
      </c>
      <c r="H6" s="184">
        <v>6</v>
      </c>
      <c r="I6" s="147">
        <v>4</v>
      </c>
      <c r="J6" s="147">
        <v>1</v>
      </c>
      <c r="K6" s="184">
        <v>1</v>
      </c>
      <c r="L6" s="184">
        <v>54</v>
      </c>
      <c r="M6" s="179">
        <v>6</v>
      </c>
      <c r="N6" s="179">
        <v>14</v>
      </c>
      <c r="O6" s="184">
        <v>29</v>
      </c>
      <c r="P6" s="184">
        <v>16</v>
      </c>
      <c r="Q6" s="184">
        <v>22</v>
      </c>
      <c r="R6" s="184">
        <v>0</v>
      </c>
      <c r="S6" s="184">
        <v>47</v>
      </c>
      <c r="T6" s="184">
        <v>1</v>
      </c>
      <c r="U6" s="185">
        <v>42</v>
      </c>
    </row>
    <row r="7" spans="1:21" s="40" customFormat="1" ht="24.95" customHeight="1">
      <c r="A7" s="123" t="s">
        <v>7</v>
      </c>
      <c r="B7" s="178">
        <f t="shared" si="0"/>
        <v>301</v>
      </c>
      <c r="C7" s="184">
        <v>44</v>
      </c>
      <c r="D7" s="184">
        <v>26</v>
      </c>
      <c r="E7" s="184">
        <v>1</v>
      </c>
      <c r="F7" s="147">
        <v>4</v>
      </c>
      <c r="G7" s="184">
        <v>3</v>
      </c>
      <c r="H7" s="184">
        <v>5</v>
      </c>
      <c r="I7" s="147">
        <v>2</v>
      </c>
      <c r="J7" s="147">
        <v>0</v>
      </c>
      <c r="K7" s="184">
        <v>1</v>
      </c>
      <c r="L7" s="184">
        <v>53</v>
      </c>
      <c r="M7" s="179">
        <v>1</v>
      </c>
      <c r="N7" s="179">
        <v>10</v>
      </c>
      <c r="O7" s="184">
        <v>24</v>
      </c>
      <c r="P7" s="184">
        <v>10</v>
      </c>
      <c r="Q7" s="184">
        <v>14</v>
      </c>
      <c r="R7" s="184">
        <v>0</v>
      </c>
      <c r="S7" s="184">
        <v>35</v>
      </c>
      <c r="T7" s="184">
        <v>5</v>
      </c>
      <c r="U7" s="185">
        <v>63</v>
      </c>
    </row>
    <row r="8" spans="1:21" s="40" customFormat="1" ht="24.95" customHeight="1">
      <c r="A8" s="123" t="s">
        <v>199</v>
      </c>
      <c r="B8" s="178">
        <f t="shared" si="0"/>
        <v>334</v>
      </c>
      <c r="C8" s="128">
        <v>50</v>
      </c>
      <c r="D8" s="128">
        <v>45</v>
      </c>
      <c r="E8" s="128">
        <v>1</v>
      </c>
      <c r="F8" s="186">
        <v>1</v>
      </c>
      <c r="G8" s="128">
        <v>0</v>
      </c>
      <c r="H8" s="128">
        <v>12</v>
      </c>
      <c r="I8" s="186">
        <v>1</v>
      </c>
      <c r="J8" s="186">
        <v>2</v>
      </c>
      <c r="K8" s="128">
        <v>2</v>
      </c>
      <c r="L8" s="128">
        <v>58</v>
      </c>
      <c r="M8" s="128">
        <v>1</v>
      </c>
      <c r="N8" s="128">
        <v>9</v>
      </c>
      <c r="O8" s="128">
        <v>22</v>
      </c>
      <c r="P8" s="128">
        <v>8</v>
      </c>
      <c r="Q8" s="128">
        <v>16</v>
      </c>
      <c r="R8" s="184">
        <v>0</v>
      </c>
      <c r="S8" s="128">
        <v>31</v>
      </c>
      <c r="T8" s="128">
        <v>11</v>
      </c>
      <c r="U8" s="129">
        <v>64</v>
      </c>
    </row>
    <row r="9" spans="1:21" s="278" customFormat="1" ht="24.95" customHeight="1">
      <c r="A9" s="294" t="s">
        <v>586</v>
      </c>
      <c r="B9" s="334">
        <f t="shared" ref="B9" si="1">SUM(C9:U9)</f>
        <v>321</v>
      </c>
      <c r="C9" s="296">
        <v>73</v>
      </c>
      <c r="D9" s="296">
        <v>44</v>
      </c>
      <c r="E9" s="296">
        <v>0</v>
      </c>
      <c r="F9" s="332">
        <v>1</v>
      </c>
      <c r="G9" s="296">
        <v>5</v>
      </c>
      <c r="H9" s="296">
        <v>4</v>
      </c>
      <c r="I9" s="332">
        <v>0</v>
      </c>
      <c r="J9" s="332">
        <v>0</v>
      </c>
      <c r="K9" s="296">
        <v>1</v>
      </c>
      <c r="L9" s="296">
        <v>52</v>
      </c>
      <c r="M9" s="296">
        <v>2</v>
      </c>
      <c r="N9" s="296">
        <v>2</v>
      </c>
      <c r="O9" s="296">
        <v>25</v>
      </c>
      <c r="P9" s="296">
        <v>15</v>
      </c>
      <c r="Q9" s="296">
        <v>15</v>
      </c>
      <c r="R9" s="296">
        <v>0</v>
      </c>
      <c r="S9" s="296">
        <v>29</v>
      </c>
      <c r="T9" s="296">
        <v>2</v>
      </c>
      <c r="U9" s="297">
        <v>51</v>
      </c>
    </row>
    <row r="10" spans="1:21" s="40" customFormat="1" ht="24.95" customHeight="1">
      <c r="A10" s="396" t="s">
        <v>583</v>
      </c>
      <c r="B10" s="250">
        <v>281</v>
      </c>
      <c r="C10" s="131">
        <v>52</v>
      </c>
      <c r="D10" s="131">
        <v>20</v>
      </c>
      <c r="E10" s="131">
        <v>0</v>
      </c>
      <c r="F10" s="188">
        <v>0</v>
      </c>
      <c r="G10" s="131">
        <v>3</v>
      </c>
      <c r="H10" s="131">
        <v>6</v>
      </c>
      <c r="I10" s="188">
        <v>2</v>
      </c>
      <c r="J10" s="188">
        <v>2</v>
      </c>
      <c r="K10" s="131">
        <v>0</v>
      </c>
      <c r="L10" s="131">
        <v>63</v>
      </c>
      <c r="M10" s="131">
        <v>3</v>
      </c>
      <c r="N10" s="131">
        <v>10</v>
      </c>
      <c r="O10" s="131">
        <v>15</v>
      </c>
      <c r="P10" s="131">
        <v>10</v>
      </c>
      <c r="Q10" s="131">
        <v>12</v>
      </c>
      <c r="R10" s="131">
        <v>0</v>
      </c>
      <c r="S10" s="131">
        <v>33</v>
      </c>
      <c r="T10" s="131">
        <v>3</v>
      </c>
      <c r="U10" s="132">
        <v>47</v>
      </c>
    </row>
    <row r="11" spans="1:21" s="261" customFormat="1" ht="24" customHeight="1">
      <c r="A11" s="409" t="s">
        <v>628</v>
      </c>
      <c r="B11" s="250">
        <v>263</v>
      </c>
      <c r="C11" s="131">
        <v>33</v>
      </c>
      <c r="D11" s="131">
        <v>28</v>
      </c>
      <c r="E11" s="131">
        <v>0</v>
      </c>
      <c r="F11" s="188">
        <v>1</v>
      </c>
      <c r="G11" s="131">
        <v>2</v>
      </c>
      <c r="H11" s="131">
        <v>5</v>
      </c>
      <c r="I11" s="188">
        <v>3</v>
      </c>
      <c r="J11" s="188">
        <v>0</v>
      </c>
      <c r="K11" s="131">
        <v>0</v>
      </c>
      <c r="L11" s="131">
        <v>52</v>
      </c>
      <c r="M11" s="131">
        <v>2</v>
      </c>
      <c r="N11" s="131">
        <v>6</v>
      </c>
      <c r="O11" s="131">
        <v>22</v>
      </c>
      <c r="P11" s="131">
        <v>18</v>
      </c>
      <c r="Q11" s="131">
        <v>8</v>
      </c>
      <c r="R11" s="131">
        <v>0</v>
      </c>
      <c r="S11" s="131">
        <v>26</v>
      </c>
      <c r="T11" s="131">
        <v>5</v>
      </c>
      <c r="U11" s="132">
        <v>52</v>
      </c>
    </row>
    <row r="12" spans="1:21" ht="17.100000000000001" customHeight="1">
      <c r="A12" s="12"/>
      <c r="B12" s="44"/>
      <c r="C12" s="262"/>
      <c r="D12" s="262"/>
      <c r="E12" s="262"/>
      <c r="F12" s="264"/>
      <c r="G12" s="262"/>
      <c r="H12" s="262"/>
      <c r="I12" s="264"/>
      <c r="J12" s="264"/>
      <c r="K12" s="262"/>
      <c r="L12" s="262"/>
      <c r="M12" s="262"/>
      <c r="N12" s="262"/>
      <c r="O12" s="262"/>
      <c r="P12" s="262"/>
      <c r="Q12" s="262"/>
      <c r="R12" s="262"/>
      <c r="S12" s="262"/>
      <c r="T12" s="262"/>
      <c r="U12" s="262"/>
    </row>
    <row r="13" spans="1:21" s="40" customFormat="1" ht="17.100000000000001" customHeight="1">
      <c r="A13" s="489" t="s">
        <v>519</v>
      </c>
      <c r="B13" s="489"/>
      <c r="C13" s="27"/>
      <c r="D13" s="27"/>
      <c r="E13" s="27"/>
      <c r="F13" s="27"/>
      <c r="G13" s="27"/>
      <c r="H13" s="27"/>
      <c r="I13" s="27"/>
      <c r="J13" s="27"/>
      <c r="K13" s="27"/>
      <c r="L13" s="27"/>
      <c r="M13" s="27"/>
      <c r="N13" s="27"/>
      <c r="O13" s="27"/>
      <c r="P13" s="27"/>
      <c r="Q13" s="27"/>
      <c r="R13" s="27"/>
      <c r="S13" s="27"/>
      <c r="T13" s="27"/>
      <c r="U13" s="27"/>
    </row>
    <row r="14" spans="1:21" ht="17.100000000000001" customHeight="1">
      <c r="A14" s="492" t="s">
        <v>614</v>
      </c>
      <c r="B14" s="492"/>
      <c r="C14" s="492"/>
      <c r="D14" s="492"/>
      <c r="E14" s="492"/>
      <c r="F14" s="492"/>
      <c r="G14" s="492"/>
      <c r="H14" s="492"/>
      <c r="I14" s="492"/>
      <c r="J14" s="492"/>
      <c r="K14" s="492"/>
      <c r="L14" s="492"/>
      <c r="M14" s="40"/>
      <c r="P14" s="40"/>
      <c r="Q14" s="40"/>
      <c r="R14" s="40"/>
      <c r="S14" s="40"/>
      <c r="T14" s="40"/>
      <c r="U14" s="40"/>
    </row>
    <row r="15" spans="1:21">
      <c r="A15" s="489" t="s">
        <v>615</v>
      </c>
      <c r="B15" s="489"/>
      <c r="C15" s="489"/>
      <c r="D15" s="489"/>
      <c r="E15" s="489"/>
      <c r="F15" s="489"/>
      <c r="G15" s="489"/>
      <c r="H15" s="489"/>
    </row>
  </sheetData>
  <mergeCells count="13">
    <mergeCell ref="A3:B3"/>
    <mergeCell ref="A1:C1"/>
    <mergeCell ref="U4:U5"/>
    <mergeCell ref="A15:H15"/>
    <mergeCell ref="A4:A5"/>
    <mergeCell ref="B4:B5"/>
    <mergeCell ref="C4:E4"/>
    <mergeCell ref="F4:Q4"/>
    <mergeCell ref="R4:R5"/>
    <mergeCell ref="S4:S5"/>
    <mergeCell ref="T4:T5"/>
    <mergeCell ref="A13:B13"/>
    <mergeCell ref="A14:L14"/>
  </mergeCells>
  <phoneticPr fontId="1" type="noConversion"/>
  <pageMargins left="0.15748031496062992" right="0.15748031496062992" top="0.70866141732283472" bottom="0.98425196850393704" header="0.86614173228346458" footer="0.51181102362204722"/>
  <pageSetup paperSize="9" scale="7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dimension ref="A1:BS14"/>
  <sheetViews>
    <sheetView topLeftCell="AC1" workbookViewId="0">
      <selection activeCell="BB12" sqref="BB12"/>
    </sheetView>
  </sheetViews>
  <sheetFormatPr defaultRowHeight="12"/>
  <cols>
    <col min="1" max="1" width="12.375" style="6" customWidth="1"/>
    <col min="2" max="6" width="8.75" style="6" customWidth="1"/>
    <col min="7" max="7" width="8.875" style="6" customWidth="1"/>
    <col min="8" max="32" width="8.75" style="6" customWidth="1"/>
    <col min="33" max="256" width="9" style="6"/>
    <col min="257" max="257" width="12.375" style="6" customWidth="1"/>
    <col min="258" max="262" width="8.75" style="6" customWidth="1"/>
    <col min="263" max="263" width="8.875" style="6" customWidth="1"/>
    <col min="264" max="288" width="8.75" style="6" customWidth="1"/>
    <col min="289" max="512" width="9" style="6"/>
    <col min="513" max="513" width="12.375" style="6" customWidth="1"/>
    <col min="514" max="518" width="8.75" style="6" customWidth="1"/>
    <col min="519" max="519" width="8.875" style="6" customWidth="1"/>
    <col min="520" max="544" width="8.75" style="6" customWidth="1"/>
    <col min="545" max="768" width="9" style="6"/>
    <col min="769" max="769" width="12.375" style="6" customWidth="1"/>
    <col min="770" max="774" width="8.75" style="6" customWidth="1"/>
    <col min="775" max="775" width="8.875" style="6" customWidth="1"/>
    <col min="776" max="800" width="8.75" style="6" customWidth="1"/>
    <col min="801" max="1024" width="9" style="6"/>
    <col min="1025" max="1025" width="12.375" style="6" customWidth="1"/>
    <col min="1026" max="1030" width="8.75" style="6" customWidth="1"/>
    <col min="1031" max="1031" width="8.875" style="6" customWidth="1"/>
    <col min="1032" max="1056" width="8.75" style="6" customWidth="1"/>
    <col min="1057" max="1280" width="9" style="6"/>
    <col min="1281" max="1281" width="12.375" style="6" customWidth="1"/>
    <col min="1282" max="1286" width="8.75" style="6" customWidth="1"/>
    <col min="1287" max="1287" width="8.875" style="6" customWidth="1"/>
    <col min="1288" max="1312" width="8.75" style="6" customWidth="1"/>
    <col min="1313" max="1536" width="9" style="6"/>
    <col min="1537" max="1537" width="12.375" style="6" customWidth="1"/>
    <col min="1538" max="1542" width="8.75" style="6" customWidth="1"/>
    <col min="1543" max="1543" width="8.875" style="6" customWidth="1"/>
    <col min="1544" max="1568" width="8.75" style="6" customWidth="1"/>
    <col min="1569" max="1792" width="9" style="6"/>
    <col min="1793" max="1793" width="12.375" style="6" customWidth="1"/>
    <col min="1794" max="1798" width="8.75" style="6" customWidth="1"/>
    <col min="1799" max="1799" width="8.875" style="6" customWidth="1"/>
    <col min="1800" max="1824" width="8.75" style="6" customWidth="1"/>
    <col min="1825" max="2048" width="9" style="6"/>
    <col min="2049" max="2049" width="12.375" style="6" customWidth="1"/>
    <col min="2050" max="2054" width="8.75" style="6" customWidth="1"/>
    <col min="2055" max="2055" width="8.875" style="6" customWidth="1"/>
    <col min="2056" max="2080" width="8.75" style="6" customWidth="1"/>
    <col min="2081" max="2304" width="9" style="6"/>
    <col min="2305" max="2305" width="12.375" style="6" customWidth="1"/>
    <col min="2306" max="2310" width="8.75" style="6" customWidth="1"/>
    <col min="2311" max="2311" width="8.875" style="6" customWidth="1"/>
    <col min="2312" max="2336" width="8.75" style="6" customWidth="1"/>
    <col min="2337" max="2560" width="9" style="6"/>
    <col min="2561" max="2561" width="12.375" style="6" customWidth="1"/>
    <col min="2562" max="2566" width="8.75" style="6" customWidth="1"/>
    <col min="2567" max="2567" width="8.875" style="6" customWidth="1"/>
    <col min="2568" max="2592" width="8.75" style="6" customWidth="1"/>
    <col min="2593" max="2816" width="9" style="6"/>
    <col min="2817" max="2817" width="12.375" style="6" customWidth="1"/>
    <col min="2818" max="2822" width="8.75" style="6" customWidth="1"/>
    <col min="2823" max="2823" width="8.875" style="6" customWidth="1"/>
    <col min="2824" max="2848" width="8.75" style="6" customWidth="1"/>
    <col min="2849" max="3072" width="9" style="6"/>
    <col min="3073" max="3073" width="12.375" style="6" customWidth="1"/>
    <col min="3074" max="3078" width="8.75" style="6" customWidth="1"/>
    <col min="3079" max="3079" width="8.875" style="6" customWidth="1"/>
    <col min="3080" max="3104" width="8.75" style="6" customWidth="1"/>
    <col min="3105" max="3328" width="9" style="6"/>
    <col min="3329" max="3329" width="12.375" style="6" customWidth="1"/>
    <col min="3330" max="3334" width="8.75" style="6" customWidth="1"/>
    <col min="3335" max="3335" width="8.875" style="6" customWidth="1"/>
    <col min="3336" max="3360" width="8.75" style="6" customWidth="1"/>
    <col min="3361" max="3584" width="9" style="6"/>
    <col min="3585" max="3585" width="12.375" style="6" customWidth="1"/>
    <col min="3586" max="3590" width="8.75" style="6" customWidth="1"/>
    <col min="3591" max="3591" width="8.875" style="6" customWidth="1"/>
    <col min="3592" max="3616" width="8.75" style="6" customWidth="1"/>
    <col min="3617" max="3840" width="9" style="6"/>
    <col min="3841" max="3841" width="12.375" style="6" customWidth="1"/>
    <col min="3842" max="3846" width="8.75" style="6" customWidth="1"/>
    <col min="3847" max="3847" width="8.875" style="6" customWidth="1"/>
    <col min="3848" max="3872" width="8.75" style="6" customWidth="1"/>
    <col min="3873" max="4096" width="9" style="6"/>
    <col min="4097" max="4097" width="12.375" style="6" customWidth="1"/>
    <col min="4098" max="4102" width="8.75" style="6" customWidth="1"/>
    <col min="4103" max="4103" width="8.875" style="6" customWidth="1"/>
    <col min="4104" max="4128" width="8.75" style="6" customWidth="1"/>
    <col min="4129" max="4352" width="9" style="6"/>
    <col min="4353" max="4353" width="12.375" style="6" customWidth="1"/>
    <col min="4354" max="4358" width="8.75" style="6" customWidth="1"/>
    <col min="4359" max="4359" width="8.875" style="6" customWidth="1"/>
    <col min="4360" max="4384" width="8.75" style="6" customWidth="1"/>
    <col min="4385" max="4608" width="9" style="6"/>
    <col min="4609" max="4609" width="12.375" style="6" customWidth="1"/>
    <col min="4610" max="4614" width="8.75" style="6" customWidth="1"/>
    <col min="4615" max="4615" width="8.875" style="6" customWidth="1"/>
    <col min="4616" max="4640" width="8.75" style="6" customWidth="1"/>
    <col min="4641" max="4864" width="9" style="6"/>
    <col min="4865" max="4865" width="12.375" style="6" customWidth="1"/>
    <col min="4866" max="4870" width="8.75" style="6" customWidth="1"/>
    <col min="4871" max="4871" width="8.875" style="6" customWidth="1"/>
    <col min="4872" max="4896" width="8.75" style="6" customWidth="1"/>
    <col min="4897" max="5120" width="9" style="6"/>
    <col min="5121" max="5121" width="12.375" style="6" customWidth="1"/>
    <col min="5122" max="5126" width="8.75" style="6" customWidth="1"/>
    <col min="5127" max="5127" width="8.875" style="6" customWidth="1"/>
    <col min="5128" max="5152" width="8.75" style="6" customWidth="1"/>
    <col min="5153" max="5376" width="9" style="6"/>
    <col min="5377" max="5377" width="12.375" style="6" customWidth="1"/>
    <col min="5378" max="5382" width="8.75" style="6" customWidth="1"/>
    <col min="5383" max="5383" width="8.875" style="6" customWidth="1"/>
    <col min="5384" max="5408" width="8.75" style="6" customWidth="1"/>
    <col min="5409" max="5632" width="9" style="6"/>
    <col min="5633" max="5633" width="12.375" style="6" customWidth="1"/>
    <col min="5634" max="5638" width="8.75" style="6" customWidth="1"/>
    <col min="5639" max="5639" width="8.875" style="6" customWidth="1"/>
    <col min="5640" max="5664" width="8.75" style="6" customWidth="1"/>
    <col min="5665" max="5888" width="9" style="6"/>
    <col min="5889" max="5889" width="12.375" style="6" customWidth="1"/>
    <col min="5890" max="5894" width="8.75" style="6" customWidth="1"/>
    <col min="5895" max="5895" width="8.875" style="6" customWidth="1"/>
    <col min="5896" max="5920" width="8.75" style="6" customWidth="1"/>
    <col min="5921" max="6144" width="9" style="6"/>
    <col min="6145" max="6145" width="12.375" style="6" customWidth="1"/>
    <col min="6146" max="6150" width="8.75" style="6" customWidth="1"/>
    <col min="6151" max="6151" width="8.875" style="6" customWidth="1"/>
    <col min="6152" max="6176" width="8.75" style="6" customWidth="1"/>
    <col min="6177" max="6400" width="9" style="6"/>
    <col min="6401" max="6401" width="12.375" style="6" customWidth="1"/>
    <col min="6402" max="6406" width="8.75" style="6" customWidth="1"/>
    <col min="6407" max="6407" width="8.875" style="6" customWidth="1"/>
    <col min="6408" max="6432" width="8.75" style="6" customWidth="1"/>
    <col min="6433" max="6656" width="9" style="6"/>
    <col min="6657" max="6657" width="12.375" style="6" customWidth="1"/>
    <col min="6658" max="6662" width="8.75" style="6" customWidth="1"/>
    <col min="6663" max="6663" width="8.875" style="6" customWidth="1"/>
    <col min="6664" max="6688" width="8.75" style="6" customWidth="1"/>
    <col min="6689" max="6912" width="9" style="6"/>
    <col min="6913" max="6913" width="12.375" style="6" customWidth="1"/>
    <col min="6914" max="6918" width="8.75" style="6" customWidth="1"/>
    <col min="6919" max="6919" width="8.875" style="6" customWidth="1"/>
    <col min="6920" max="6944" width="8.75" style="6" customWidth="1"/>
    <col min="6945" max="7168" width="9" style="6"/>
    <col min="7169" max="7169" width="12.375" style="6" customWidth="1"/>
    <col min="7170" max="7174" width="8.75" style="6" customWidth="1"/>
    <col min="7175" max="7175" width="8.875" style="6" customWidth="1"/>
    <col min="7176" max="7200" width="8.75" style="6" customWidth="1"/>
    <col min="7201" max="7424" width="9" style="6"/>
    <col min="7425" max="7425" width="12.375" style="6" customWidth="1"/>
    <col min="7426" max="7430" width="8.75" style="6" customWidth="1"/>
    <col min="7431" max="7431" width="8.875" style="6" customWidth="1"/>
    <col min="7432" max="7456" width="8.75" style="6" customWidth="1"/>
    <col min="7457" max="7680" width="9" style="6"/>
    <col min="7681" max="7681" width="12.375" style="6" customWidth="1"/>
    <col min="7682" max="7686" width="8.75" style="6" customWidth="1"/>
    <col min="7687" max="7687" width="8.875" style="6" customWidth="1"/>
    <col min="7688" max="7712" width="8.75" style="6" customWidth="1"/>
    <col min="7713" max="7936" width="9" style="6"/>
    <col min="7937" max="7937" width="12.375" style="6" customWidth="1"/>
    <col min="7938" max="7942" width="8.75" style="6" customWidth="1"/>
    <col min="7943" max="7943" width="8.875" style="6" customWidth="1"/>
    <col min="7944" max="7968" width="8.75" style="6" customWidth="1"/>
    <col min="7969" max="8192" width="9" style="6"/>
    <col min="8193" max="8193" width="12.375" style="6" customWidth="1"/>
    <col min="8194" max="8198" width="8.75" style="6" customWidth="1"/>
    <col min="8199" max="8199" width="8.875" style="6" customWidth="1"/>
    <col min="8200" max="8224" width="8.75" style="6" customWidth="1"/>
    <col min="8225" max="8448" width="9" style="6"/>
    <col min="8449" max="8449" width="12.375" style="6" customWidth="1"/>
    <col min="8450" max="8454" width="8.75" style="6" customWidth="1"/>
    <col min="8455" max="8455" width="8.875" style="6" customWidth="1"/>
    <col min="8456" max="8480" width="8.75" style="6" customWidth="1"/>
    <col min="8481" max="8704" width="9" style="6"/>
    <col min="8705" max="8705" width="12.375" style="6" customWidth="1"/>
    <col min="8706" max="8710" width="8.75" style="6" customWidth="1"/>
    <col min="8711" max="8711" width="8.875" style="6" customWidth="1"/>
    <col min="8712" max="8736" width="8.75" style="6" customWidth="1"/>
    <col min="8737" max="8960" width="9" style="6"/>
    <col min="8961" max="8961" width="12.375" style="6" customWidth="1"/>
    <col min="8962" max="8966" width="8.75" style="6" customWidth="1"/>
    <col min="8967" max="8967" width="8.875" style="6" customWidth="1"/>
    <col min="8968" max="8992" width="8.75" style="6" customWidth="1"/>
    <col min="8993" max="9216" width="9" style="6"/>
    <col min="9217" max="9217" width="12.375" style="6" customWidth="1"/>
    <col min="9218" max="9222" width="8.75" style="6" customWidth="1"/>
    <col min="9223" max="9223" width="8.875" style="6" customWidth="1"/>
    <col min="9224" max="9248" width="8.75" style="6" customWidth="1"/>
    <col min="9249" max="9472" width="9" style="6"/>
    <col min="9473" max="9473" width="12.375" style="6" customWidth="1"/>
    <col min="9474" max="9478" width="8.75" style="6" customWidth="1"/>
    <col min="9479" max="9479" width="8.875" style="6" customWidth="1"/>
    <col min="9480" max="9504" width="8.75" style="6" customWidth="1"/>
    <col min="9505" max="9728" width="9" style="6"/>
    <col min="9729" max="9729" width="12.375" style="6" customWidth="1"/>
    <col min="9730" max="9734" width="8.75" style="6" customWidth="1"/>
    <col min="9735" max="9735" width="8.875" style="6" customWidth="1"/>
    <col min="9736" max="9760" width="8.75" style="6" customWidth="1"/>
    <col min="9761" max="9984" width="9" style="6"/>
    <col min="9985" max="9985" width="12.375" style="6" customWidth="1"/>
    <col min="9986" max="9990" width="8.75" style="6" customWidth="1"/>
    <col min="9991" max="9991" width="8.875" style="6" customWidth="1"/>
    <col min="9992" max="10016" width="8.75" style="6" customWidth="1"/>
    <col min="10017" max="10240" width="9" style="6"/>
    <col min="10241" max="10241" width="12.375" style="6" customWidth="1"/>
    <col min="10242" max="10246" width="8.75" style="6" customWidth="1"/>
    <col min="10247" max="10247" width="8.875" style="6" customWidth="1"/>
    <col min="10248" max="10272" width="8.75" style="6" customWidth="1"/>
    <col min="10273" max="10496" width="9" style="6"/>
    <col min="10497" max="10497" width="12.375" style="6" customWidth="1"/>
    <col min="10498" max="10502" width="8.75" style="6" customWidth="1"/>
    <col min="10503" max="10503" width="8.875" style="6" customWidth="1"/>
    <col min="10504" max="10528" width="8.75" style="6" customWidth="1"/>
    <col min="10529" max="10752" width="9" style="6"/>
    <col min="10753" max="10753" width="12.375" style="6" customWidth="1"/>
    <col min="10754" max="10758" width="8.75" style="6" customWidth="1"/>
    <col min="10759" max="10759" width="8.875" style="6" customWidth="1"/>
    <col min="10760" max="10784" width="8.75" style="6" customWidth="1"/>
    <col min="10785" max="11008" width="9" style="6"/>
    <col min="11009" max="11009" width="12.375" style="6" customWidth="1"/>
    <col min="11010" max="11014" width="8.75" style="6" customWidth="1"/>
    <col min="11015" max="11015" width="8.875" style="6" customWidth="1"/>
    <col min="11016" max="11040" width="8.75" style="6" customWidth="1"/>
    <col min="11041" max="11264" width="9" style="6"/>
    <col min="11265" max="11265" width="12.375" style="6" customWidth="1"/>
    <col min="11266" max="11270" width="8.75" style="6" customWidth="1"/>
    <col min="11271" max="11271" width="8.875" style="6" customWidth="1"/>
    <col min="11272" max="11296" width="8.75" style="6" customWidth="1"/>
    <col min="11297" max="11520" width="9" style="6"/>
    <col min="11521" max="11521" width="12.375" style="6" customWidth="1"/>
    <col min="11522" max="11526" width="8.75" style="6" customWidth="1"/>
    <col min="11527" max="11527" width="8.875" style="6" customWidth="1"/>
    <col min="11528" max="11552" width="8.75" style="6" customWidth="1"/>
    <col min="11553" max="11776" width="9" style="6"/>
    <col min="11777" max="11777" width="12.375" style="6" customWidth="1"/>
    <col min="11778" max="11782" width="8.75" style="6" customWidth="1"/>
    <col min="11783" max="11783" width="8.875" style="6" customWidth="1"/>
    <col min="11784" max="11808" width="8.75" style="6" customWidth="1"/>
    <col min="11809" max="12032" width="9" style="6"/>
    <col min="12033" max="12033" width="12.375" style="6" customWidth="1"/>
    <col min="12034" max="12038" width="8.75" style="6" customWidth="1"/>
    <col min="12039" max="12039" width="8.875" style="6" customWidth="1"/>
    <col min="12040" max="12064" width="8.75" style="6" customWidth="1"/>
    <col min="12065" max="12288" width="9" style="6"/>
    <col min="12289" max="12289" width="12.375" style="6" customWidth="1"/>
    <col min="12290" max="12294" width="8.75" style="6" customWidth="1"/>
    <col min="12295" max="12295" width="8.875" style="6" customWidth="1"/>
    <col min="12296" max="12320" width="8.75" style="6" customWidth="1"/>
    <col min="12321" max="12544" width="9" style="6"/>
    <col min="12545" max="12545" width="12.375" style="6" customWidth="1"/>
    <col min="12546" max="12550" width="8.75" style="6" customWidth="1"/>
    <col min="12551" max="12551" width="8.875" style="6" customWidth="1"/>
    <col min="12552" max="12576" width="8.75" style="6" customWidth="1"/>
    <col min="12577" max="12800" width="9" style="6"/>
    <col min="12801" max="12801" width="12.375" style="6" customWidth="1"/>
    <col min="12802" max="12806" width="8.75" style="6" customWidth="1"/>
    <col min="12807" max="12807" width="8.875" style="6" customWidth="1"/>
    <col min="12808" max="12832" width="8.75" style="6" customWidth="1"/>
    <col min="12833" max="13056" width="9" style="6"/>
    <col min="13057" max="13057" width="12.375" style="6" customWidth="1"/>
    <col min="13058" max="13062" width="8.75" style="6" customWidth="1"/>
    <col min="13063" max="13063" width="8.875" style="6" customWidth="1"/>
    <col min="13064" max="13088" width="8.75" style="6" customWidth="1"/>
    <col min="13089" max="13312" width="9" style="6"/>
    <col min="13313" max="13313" width="12.375" style="6" customWidth="1"/>
    <col min="13314" max="13318" width="8.75" style="6" customWidth="1"/>
    <col min="13319" max="13319" width="8.875" style="6" customWidth="1"/>
    <col min="13320" max="13344" width="8.75" style="6" customWidth="1"/>
    <col min="13345" max="13568" width="9" style="6"/>
    <col min="13569" max="13569" width="12.375" style="6" customWidth="1"/>
    <col min="13570" max="13574" width="8.75" style="6" customWidth="1"/>
    <col min="13575" max="13575" width="8.875" style="6" customWidth="1"/>
    <col min="13576" max="13600" width="8.75" style="6" customWidth="1"/>
    <col min="13601" max="13824" width="9" style="6"/>
    <col min="13825" max="13825" width="12.375" style="6" customWidth="1"/>
    <col min="13826" max="13830" width="8.75" style="6" customWidth="1"/>
    <col min="13831" max="13831" width="8.875" style="6" customWidth="1"/>
    <col min="13832" max="13856" width="8.75" style="6" customWidth="1"/>
    <col min="13857" max="14080" width="9" style="6"/>
    <col min="14081" max="14081" width="12.375" style="6" customWidth="1"/>
    <col min="14082" max="14086" width="8.75" style="6" customWidth="1"/>
    <col min="14087" max="14087" width="8.875" style="6" customWidth="1"/>
    <col min="14088" max="14112" width="8.75" style="6" customWidth="1"/>
    <col min="14113" max="14336" width="9" style="6"/>
    <col min="14337" max="14337" width="12.375" style="6" customWidth="1"/>
    <col min="14338" max="14342" width="8.75" style="6" customWidth="1"/>
    <col min="14343" max="14343" width="8.875" style="6" customWidth="1"/>
    <col min="14344" max="14368" width="8.75" style="6" customWidth="1"/>
    <col min="14369" max="14592" width="9" style="6"/>
    <col min="14593" max="14593" width="12.375" style="6" customWidth="1"/>
    <col min="14594" max="14598" width="8.75" style="6" customWidth="1"/>
    <col min="14599" max="14599" width="8.875" style="6" customWidth="1"/>
    <col min="14600" max="14624" width="8.75" style="6" customWidth="1"/>
    <col min="14625" max="14848" width="9" style="6"/>
    <col min="14849" max="14849" width="12.375" style="6" customWidth="1"/>
    <col min="14850" max="14854" width="8.75" style="6" customWidth="1"/>
    <col min="14855" max="14855" width="8.875" style="6" customWidth="1"/>
    <col min="14856" max="14880" width="8.75" style="6" customWidth="1"/>
    <col min="14881" max="15104" width="9" style="6"/>
    <col min="15105" max="15105" width="12.375" style="6" customWidth="1"/>
    <col min="15106" max="15110" width="8.75" style="6" customWidth="1"/>
    <col min="15111" max="15111" width="8.875" style="6" customWidth="1"/>
    <col min="15112" max="15136" width="8.75" style="6" customWidth="1"/>
    <col min="15137" max="15360" width="9" style="6"/>
    <col min="15361" max="15361" width="12.375" style="6" customWidth="1"/>
    <col min="15362" max="15366" width="8.75" style="6" customWidth="1"/>
    <col min="15367" max="15367" width="8.875" style="6" customWidth="1"/>
    <col min="15368" max="15392" width="8.75" style="6" customWidth="1"/>
    <col min="15393" max="15616" width="9" style="6"/>
    <col min="15617" max="15617" width="12.375" style="6" customWidth="1"/>
    <col min="15618" max="15622" width="8.75" style="6" customWidth="1"/>
    <col min="15623" max="15623" width="8.875" style="6" customWidth="1"/>
    <col min="15624" max="15648" width="8.75" style="6" customWidth="1"/>
    <col min="15649" max="15872" width="9" style="6"/>
    <col min="15873" max="15873" width="12.375" style="6" customWidth="1"/>
    <col min="15874" max="15878" width="8.75" style="6" customWidth="1"/>
    <col min="15879" max="15879" width="8.875" style="6" customWidth="1"/>
    <col min="15880" max="15904" width="8.75" style="6" customWidth="1"/>
    <col min="15905" max="16128" width="9" style="6"/>
    <col min="16129" max="16129" width="12.375" style="6" customWidth="1"/>
    <col min="16130" max="16134" width="8.75" style="6" customWidth="1"/>
    <col min="16135" max="16135" width="8.875" style="6" customWidth="1"/>
    <col min="16136" max="16160" width="8.75" style="6" customWidth="1"/>
    <col min="16161" max="16384" width="9" style="6"/>
  </cols>
  <sheetData>
    <row r="1" spans="1:71" s="40" customFormat="1" ht="19.5" customHeight="1">
      <c r="A1" s="514" t="s">
        <v>348</v>
      </c>
      <c r="B1" s="514"/>
      <c r="C1" s="339"/>
      <c r="D1" s="339"/>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row>
    <row r="2" spans="1:71" s="271" customFormat="1" ht="19.5" customHeight="1">
      <c r="A2" s="339"/>
      <c r="B2" s="339"/>
      <c r="C2" s="339"/>
      <c r="D2" s="339"/>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s="60" customFormat="1" ht="18.75" customHeight="1">
      <c r="A3" s="381" t="s">
        <v>522</v>
      </c>
      <c r="B3" s="6"/>
      <c r="C3" s="339"/>
      <c r="D3" s="339"/>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s="60" customFormat="1" ht="18.75" customHeight="1">
      <c r="A4" s="515" t="s">
        <v>577</v>
      </c>
      <c r="B4" s="495" t="s">
        <v>34</v>
      </c>
      <c r="C4" s="499" t="s">
        <v>350</v>
      </c>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504"/>
      <c r="AO4" s="504"/>
      <c r="AP4" s="504"/>
      <c r="AQ4" s="504"/>
      <c r="AR4" s="505"/>
      <c r="AS4" s="499" t="s">
        <v>373</v>
      </c>
      <c r="AT4" s="504"/>
      <c r="AU4" s="504"/>
      <c r="AV4" s="504"/>
      <c r="AW4" s="504"/>
      <c r="AX4" s="497" t="s">
        <v>374</v>
      </c>
      <c r="AY4" s="497"/>
      <c r="AZ4" s="497"/>
      <c r="BA4" s="499"/>
      <c r="BB4" s="6"/>
      <c r="BC4" s="6"/>
      <c r="BD4" s="6"/>
      <c r="BE4" s="6"/>
      <c r="BF4" s="6"/>
      <c r="BG4" s="6"/>
      <c r="BH4" s="6"/>
      <c r="BI4" s="6"/>
      <c r="BJ4" s="6"/>
      <c r="BK4" s="6"/>
      <c r="BL4" s="6"/>
      <c r="BM4" s="6"/>
      <c r="BN4" s="6"/>
      <c r="BO4" s="6"/>
      <c r="BP4" s="6"/>
      <c r="BQ4" s="6"/>
      <c r="BR4" s="6"/>
      <c r="BS4" s="6"/>
    </row>
    <row r="5" spans="1:71" s="60" customFormat="1" ht="24" customHeight="1">
      <c r="A5" s="515"/>
      <c r="B5" s="516"/>
      <c r="C5" s="498" t="s">
        <v>542</v>
      </c>
      <c r="D5" s="511"/>
      <c r="E5" s="511"/>
      <c r="F5" s="511"/>
      <c r="G5" s="511"/>
      <c r="H5" s="511"/>
      <c r="I5" s="512"/>
      <c r="J5" s="498" t="s">
        <v>543</v>
      </c>
      <c r="K5" s="511"/>
      <c r="L5" s="511"/>
      <c r="M5" s="511"/>
      <c r="N5" s="511"/>
      <c r="O5" s="512"/>
      <c r="P5" s="61" t="s">
        <v>202</v>
      </c>
      <c r="Q5" s="499" t="s">
        <v>544</v>
      </c>
      <c r="R5" s="504"/>
      <c r="S5" s="504"/>
      <c r="T5" s="505"/>
      <c r="U5" s="502" t="s">
        <v>351</v>
      </c>
      <c r="V5" s="495" t="s">
        <v>352</v>
      </c>
      <c r="W5" s="495" t="s">
        <v>353</v>
      </c>
      <c r="X5" s="506" t="s">
        <v>354</v>
      </c>
      <c r="Y5" s="495" t="s">
        <v>355</v>
      </c>
      <c r="Z5" s="506" t="s">
        <v>356</v>
      </c>
      <c r="AA5" s="497" t="s">
        <v>375</v>
      </c>
      <c r="AB5" s="497"/>
      <c r="AC5" s="497"/>
      <c r="AD5" s="499"/>
      <c r="AE5" s="495" t="s">
        <v>376</v>
      </c>
      <c r="AF5" s="506" t="s">
        <v>377</v>
      </c>
      <c r="AG5" s="513"/>
      <c r="AH5" s="509"/>
      <c r="AI5" s="495" t="s">
        <v>139</v>
      </c>
      <c r="AJ5" s="495" t="s">
        <v>341</v>
      </c>
      <c r="AK5" s="509" t="s">
        <v>342</v>
      </c>
      <c r="AL5" s="495" t="s">
        <v>343</v>
      </c>
      <c r="AM5" s="495" t="s">
        <v>344</v>
      </c>
      <c r="AN5" s="495" t="s">
        <v>345</v>
      </c>
      <c r="AO5" s="495" t="s">
        <v>346</v>
      </c>
      <c r="AP5" s="495" t="s">
        <v>347</v>
      </c>
      <c r="AQ5" s="495" t="s">
        <v>571</v>
      </c>
      <c r="AR5" s="500" t="s">
        <v>203</v>
      </c>
      <c r="AS5" s="502" t="s">
        <v>378</v>
      </c>
      <c r="AT5" s="504" t="s">
        <v>379</v>
      </c>
      <c r="AU5" s="504"/>
      <c r="AV5" s="505"/>
      <c r="AW5" s="506" t="s">
        <v>380</v>
      </c>
      <c r="AX5" s="508" t="s">
        <v>381</v>
      </c>
      <c r="AY5" s="508" t="s">
        <v>382</v>
      </c>
      <c r="AZ5" s="497" t="s">
        <v>383</v>
      </c>
      <c r="BA5" s="498" t="s">
        <v>384</v>
      </c>
      <c r="BB5" s="6"/>
      <c r="BC5" s="6"/>
      <c r="BD5" s="6"/>
      <c r="BE5" s="6"/>
      <c r="BF5" s="6"/>
      <c r="BG5" s="6"/>
      <c r="BH5" s="6"/>
      <c r="BI5" s="6"/>
      <c r="BJ5" s="6"/>
      <c r="BK5" s="6"/>
      <c r="BL5" s="6"/>
      <c r="BM5" s="6"/>
      <c r="BN5" s="6"/>
      <c r="BO5" s="6"/>
      <c r="BP5" s="6"/>
      <c r="BQ5" s="6"/>
      <c r="BR5" s="6"/>
      <c r="BS5" s="6"/>
    </row>
    <row r="6" spans="1:71" s="60" customFormat="1" ht="27" customHeight="1">
      <c r="A6" s="510"/>
      <c r="B6" s="496"/>
      <c r="C6" s="283" t="s">
        <v>357</v>
      </c>
      <c r="D6" s="282" t="s">
        <v>358</v>
      </c>
      <c r="E6" s="282" t="s">
        <v>359</v>
      </c>
      <c r="F6" s="282" t="s">
        <v>360</v>
      </c>
      <c r="G6" s="282" t="s">
        <v>361</v>
      </c>
      <c r="H6" s="282" t="s">
        <v>362</v>
      </c>
      <c r="I6" s="282" t="s">
        <v>363</v>
      </c>
      <c r="J6" s="282" t="s">
        <v>357</v>
      </c>
      <c r="K6" s="282" t="s">
        <v>364</v>
      </c>
      <c r="L6" s="282" t="s">
        <v>365</v>
      </c>
      <c r="M6" s="282" t="s">
        <v>366</v>
      </c>
      <c r="N6" s="282" t="s">
        <v>367</v>
      </c>
      <c r="O6" s="282" t="s">
        <v>368</v>
      </c>
      <c r="P6" s="284" t="s">
        <v>369</v>
      </c>
      <c r="Q6" s="284" t="s">
        <v>357</v>
      </c>
      <c r="R6" s="284" t="s">
        <v>370</v>
      </c>
      <c r="S6" s="284" t="s">
        <v>371</v>
      </c>
      <c r="T6" s="284" t="s">
        <v>372</v>
      </c>
      <c r="U6" s="503"/>
      <c r="V6" s="496"/>
      <c r="W6" s="496"/>
      <c r="X6" s="507"/>
      <c r="Y6" s="496"/>
      <c r="Z6" s="507"/>
      <c r="AA6" s="281" t="s">
        <v>385</v>
      </c>
      <c r="AB6" s="281" t="s">
        <v>386</v>
      </c>
      <c r="AC6" s="281" t="s">
        <v>387</v>
      </c>
      <c r="AD6" s="279" t="s">
        <v>388</v>
      </c>
      <c r="AE6" s="496"/>
      <c r="AF6" s="284" t="s">
        <v>385</v>
      </c>
      <c r="AG6" s="284" t="s">
        <v>389</v>
      </c>
      <c r="AH6" s="284" t="s">
        <v>390</v>
      </c>
      <c r="AI6" s="496"/>
      <c r="AJ6" s="496"/>
      <c r="AK6" s="510"/>
      <c r="AL6" s="496"/>
      <c r="AM6" s="496"/>
      <c r="AN6" s="503"/>
      <c r="AO6" s="496"/>
      <c r="AP6" s="496"/>
      <c r="AQ6" s="496"/>
      <c r="AR6" s="501"/>
      <c r="AS6" s="503"/>
      <c r="AT6" s="280" t="s">
        <v>391</v>
      </c>
      <c r="AU6" s="281" t="s">
        <v>392</v>
      </c>
      <c r="AV6" s="281" t="s">
        <v>393</v>
      </c>
      <c r="AW6" s="507"/>
      <c r="AX6" s="508"/>
      <c r="AY6" s="508"/>
      <c r="AZ6" s="497"/>
      <c r="BA6" s="499"/>
      <c r="BB6" s="6"/>
      <c r="BC6" s="6"/>
      <c r="BD6" s="6"/>
      <c r="BE6" s="6"/>
      <c r="BF6" s="6"/>
      <c r="BG6" s="6"/>
      <c r="BH6" s="6"/>
      <c r="BI6" s="6"/>
      <c r="BJ6" s="6"/>
      <c r="BK6" s="6"/>
      <c r="BL6" s="6"/>
      <c r="BM6" s="6"/>
      <c r="BN6" s="6"/>
      <c r="BO6" s="6"/>
      <c r="BP6" s="6"/>
      <c r="BQ6" s="6"/>
      <c r="BR6" s="6"/>
      <c r="BS6" s="6"/>
    </row>
    <row r="7" spans="1:71" s="47" customFormat="1" ht="24.95" customHeight="1">
      <c r="A7" s="172" t="s">
        <v>200</v>
      </c>
      <c r="B7" s="190">
        <v>43</v>
      </c>
      <c r="C7" s="174">
        <f t="shared" ref="C7:C9" si="0">SUM(D7:I7)</f>
        <v>1</v>
      </c>
      <c r="D7" s="174">
        <v>0</v>
      </c>
      <c r="E7" s="174">
        <v>1</v>
      </c>
      <c r="F7" s="174">
        <v>0</v>
      </c>
      <c r="G7" s="175">
        <v>0</v>
      </c>
      <c r="H7" s="174">
        <v>0</v>
      </c>
      <c r="I7" s="175">
        <v>0</v>
      </c>
      <c r="J7" s="175">
        <f t="shared" ref="J7:J9" si="1">SUM(K7:O7)</f>
        <v>1</v>
      </c>
      <c r="K7" s="174">
        <v>0</v>
      </c>
      <c r="L7" s="174">
        <v>0</v>
      </c>
      <c r="M7" s="174">
        <v>0</v>
      </c>
      <c r="N7" s="175">
        <v>0</v>
      </c>
      <c r="O7" s="175">
        <v>1</v>
      </c>
      <c r="P7" s="174">
        <v>0</v>
      </c>
      <c r="Q7" s="175">
        <f t="shared" ref="Q7:Q9" si="2">SUM(R7:T7)</f>
        <v>3</v>
      </c>
      <c r="R7" s="175">
        <v>1</v>
      </c>
      <c r="S7" s="175">
        <v>1</v>
      </c>
      <c r="T7" s="174">
        <v>1</v>
      </c>
      <c r="U7" s="174">
        <v>0</v>
      </c>
      <c r="V7" s="174">
        <v>1</v>
      </c>
      <c r="W7" s="174">
        <v>0</v>
      </c>
      <c r="X7" s="175">
        <v>0</v>
      </c>
      <c r="Y7" s="175">
        <v>1</v>
      </c>
      <c r="Z7" s="174">
        <v>1</v>
      </c>
      <c r="AA7" s="174">
        <f t="shared" ref="AA7:AA8" si="3">SUM(AB7:AD7)</f>
        <v>10</v>
      </c>
      <c r="AB7" s="174">
        <v>1</v>
      </c>
      <c r="AC7" s="174">
        <v>9</v>
      </c>
      <c r="AD7" s="174">
        <v>0</v>
      </c>
      <c r="AE7" s="175">
        <v>6</v>
      </c>
      <c r="AF7" s="175">
        <f t="shared" ref="AF7:AF9" si="4">SUM(AG7:AH7)</f>
        <v>8</v>
      </c>
      <c r="AG7" s="174">
        <v>8</v>
      </c>
      <c r="AH7" s="174">
        <v>0</v>
      </c>
      <c r="AI7" s="174">
        <v>1</v>
      </c>
      <c r="AJ7" s="175">
        <v>0</v>
      </c>
      <c r="AK7" s="175">
        <v>0</v>
      </c>
      <c r="AL7" s="174">
        <v>0</v>
      </c>
      <c r="AM7" s="174">
        <v>4</v>
      </c>
      <c r="AN7" s="174">
        <v>0</v>
      </c>
      <c r="AO7" s="175">
        <v>1</v>
      </c>
      <c r="AP7" s="174">
        <v>0</v>
      </c>
      <c r="AQ7" s="174">
        <v>0</v>
      </c>
      <c r="AR7" s="174">
        <v>2</v>
      </c>
      <c r="AS7" s="174">
        <v>0</v>
      </c>
      <c r="AT7" s="175">
        <v>0</v>
      </c>
      <c r="AU7" s="175">
        <v>0</v>
      </c>
      <c r="AV7" s="175">
        <v>1</v>
      </c>
      <c r="AW7" s="175">
        <v>0</v>
      </c>
      <c r="AX7" s="175">
        <v>1</v>
      </c>
      <c r="AY7" s="175">
        <v>1</v>
      </c>
      <c r="AZ7" s="174">
        <v>0</v>
      </c>
      <c r="BA7" s="176">
        <v>0</v>
      </c>
      <c r="BB7" s="6"/>
      <c r="BC7" s="6"/>
      <c r="BD7" s="6"/>
      <c r="BE7" s="6"/>
      <c r="BF7" s="6"/>
      <c r="BG7" s="6"/>
      <c r="BH7" s="6"/>
      <c r="BI7" s="6"/>
      <c r="BJ7" s="6"/>
      <c r="BK7" s="6"/>
      <c r="BL7" s="6"/>
      <c r="BM7" s="6"/>
      <c r="BN7" s="6"/>
      <c r="BO7" s="6"/>
      <c r="BP7" s="6"/>
      <c r="BQ7" s="6"/>
      <c r="BR7" s="6"/>
      <c r="BS7" s="6"/>
    </row>
    <row r="8" spans="1:71" s="47" customFormat="1" ht="24.95" customHeight="1">
      <c r="A8" s="172" t="s">
        <v>201</v>
      </c>
      <c r="B8" s="190">
        <v>41</v>
      </c>
      <c r="C8" s="174">
        <f t="shared" si="0"/>
        <v>1</v>
      </c>
      <c r="D8" s="174">
        <v>0</v>
      </c>
      <c r="E8" s="174">
        <v>1</v>
      </c>
      <c r="F8" s="174">
        <v>0</v>
      </c>
      <c r="G8" s="175">
        <v>0</v>
      </c>
      <c r="H8" s="174">
        <v>0</v>
      </c>
      <c r="I8" s="175">
        <v>0</v>
      </c>
      <c r="J8" s="175">
        <f t="shared" si="1"/>
        <v>1</v>
      </c>
      <c r="K8" s="174">
        <v>0</v>
      </c>
      <c r="L8" s="174">
        <v>0</v>
      </c>
      <c r="M8" s="174">
        <v>0</v>
      </c>
      <c r="N8" s="175">
        <v>0</v>
      </c>
      <c r="O8" s="175">
        <v>1</v>
      </c>
      <c r="P8" s="174">
        <v>0</v>
      </c>
      <c r="Q8" s="175">
        <f t="shared" si="2"/>
        <v>2</v>
      </c>
      <c r="R8" s="175">
        <v>0</v>
      </c>
      <c r="S8" s="175">
        <v>1</v>
      </c>
      <c r="T8" s="174">
        <v>1</v>
      </c>
      <c r="U8" s="174">
        <v>0</v>
      </c>
      <c r="V8" s="175">
        <v>1</v>
      </c>
      <c r="W8" s="174">
        <v>0</v>
      </c>
      <c r="X8" s="175">
        <v>0</v>
      </c>
      <c r="Y8" s="175">
        <v>1</v>
      </c>
      <c r="Z8" s="174">
        <v>1</v>
      </c>
      <c r="AA8" s="174">
        <f t="shared" si="3"/>
        <v>9</v>
      </c>
      <c r="AB8" s="174">
        <v>1</v>
      </c>
      <c r="AC8" s="174">
        <v>8</v>
      </c>
      <c r="AD8" s="174">
        <v>0</v>
      </c>
      <c r="AE8" s="175">
        <v>6</v>
      </c>
      <c r="AF8" s="175">
        <f t="shared" si="4"/>
        <v>8</v>
      </c>
      <c r="AG8" s="174">
        <v>8</v>
      </c>
      <c r="AH8" s="174">
        <v>0</v>
      </c>
      <c r="AI8" s="174">
        <v>1</v>
      </c>
      <c r="AJ8" s="175">
        <v>0</v>
      </c>
      <c r="AK8" s="175">
        <v>0</v>
      </c>
      <c r="AL8" s="174">
        <v>0</v>
      </c>
      <c r="AM8" s="174">
        <v>4</v>
      </c>
      <c r="AN8" s="174">
        <v>0</v>
      </c>
      <c r="AO8" s="175">
        <v>1</v>
      </c>
      <c r="AP8" s="174">
        <v>0</v>
      </c>
      <c r="AQ8" s="174">
        <v>0</v>
      </c>
      <c r="AR8" s="174">
        <v>2</v>
      </c>
      <c r="AS8" s="174">
        <v>0</v>
      </c>
      <c r="AT8" s="175">
        <v>0</v>
      </c>
      <c r="AU8" s="175">
        <v>0</v>
      </c>
      <c r="AV8" s="175">
        <v>1</v>
      </c>
      <c r="AW8" s="175">
        <v>0</v>
      </c>
      <c r="AX8" s="175">
        <v>1</v>
      </c>
      <c r="AY8" s="175">
        <v>1</v>
      </c>
      <c r="AZ8" s="174">
        <v>0</v>
      </c>
      <c r="BA8" s="176">
        <v>0</v>
      </c>
      <c r="BB8" s="6"/>
      <c r="BC8" s="6"/>
      <c r="BD8" s="6"/>
      <c r="BE8" s="6"/>
      <c r="BF8" s="6"/>
      <c r="BG8" s="6"/>
      <c r="BH8" s="6"/>
      <c r="BI8" s="6"/>
      <c r="BJ8" s="6"/>
      <c r="BK8" s="6"/>
      <c r="BL8" s="6"/>
      <c r="BM8" s="6"/>
      <c r="BN8" s="6"/>
      <c r="BO8" s="6"/>
      <c r="BP8" s="6"/>
      <c r="BQ8" s="6"/>
      <c r="BR8" s="6"/>
      <c r="BS8" s="6"/>
    </row>
    <row r="9" spans="1:71" s="47" customFormat="1" ht="24.95" customHeight="1">
      <c r="A9" s="172" t="s">
        <v>327</v>
      </c>
      <c r="B9" s="190">
        <v>45</v>
      </c>
      <c r="C9" s="174">
        <f t="shared" si="0"/>
        <v>1</v>
      </c>
      <c r="D9" s="174">
        <v>0</v>
      </c>
      <c r="E9" s="175">
        <v>1</v>
      </c>
      <c r="F9" s="175">
        <v>0</v>
      </c>
      <c r="G9" s="175">
        <v>0</v>
      </c>
      <c r="H9" s="175">
        <v>0</v>
      </c>
      <c r="I9" s="175">
        <v>0</v>
      </c>
      <c r="J9" s="175">
        <f t="shared" si="1"/>
        <v>1</v>
      </c>
      <c r="K9" s="175">
        <v>0</v>
      </c>
      <c r="L9" s="175">
        <v>0</v>
      </c>
      <c r="M9" s="175">
        <v>0</v>
      </c>
      <c r="N9" s="175">
        <v>0</v>
      </c>
      <c r="O9" s="175">
        <v>1</v>
      </c>
      <c r="P9" s="175">
        <v>0</v>
      </c>
      <c r="Q9" s="175">
        <f t="shared" si="2"/>
        <v>2</v>
      </c>
      <c r="R9" s="175">
        <v>0</v>
      </c>
      <c r="S9" s="175">
        <v>1</v>
      </c>
      <c r="T9" s="175">
        <v>1</v>
      </c>
      <c r="U9" s="175">
        <v>0</v>
      </c>
      <c r="V9" s="175">
        <v>3</v>
      </c>
      <c r="W9" s="175">
        <v>0</v>
      </c>
      <c r="X9" s="175">
        <v>0</v>
      </c>
      <c r="Y9" s="175">
        <v>1</v>
      </c>
      <c r="Z9" s="175">
        <v>2</v>
      </c>
      <c r="AA9" s="174">
        <f>SUM(AB9:AD9)</f>
        <v>9</v>
      </c>
      <c r="AB9" s="174">
        <v>1</v>
      </c>
      <c r="AC9" s="174">
        <v>8</v>
      </c>
      <c r="AD9" s="174">
        <v>0</v>
      </c>
      <c r="AE9" s="191">
        <v>6</v>
      </c>
      <c r="AF9" s="175">
        <f t="shared" si="4"/>
        <v>8</v>
      </c>
      <c r="AG9" s="174">
        <v>8</v>
      </c>
      <c r="AH9" s="174">
        <v>0</v>
      </c>
      <c r="AI9" s="174">
        <v>1</v>
      </c>
      <c r="AJ9" s="174">
        <v>0</v>
      </c>
      <c r="AK9" s="174">
        <v>0</v>
      </c>
      <c r="AL9" s="174">
        <v>1</v>
      </c>
      <c r="AM9" s="175">
        <v>4</v>
      </c>
      <c r="AN9" s="175">
        <v>0</v>
      </c>
      <c r="AO9" s="174">
        <v>1</v>
      </c>
      <c r="AP9" s="174">
        <v>0</v>
      </c>
      <c r="AQ9" s="174">
        <v>0</v>
      </c>
      <c r="AR9" s="174">
        <v>1</v>
      </c>
      <c r="AS9" s="174">
        <v>0</v>
      </c>
      <c r="AT9" s="174">
        <v>1</v>
      </c>
      <c r="AU9" s="174">
        <v>0</v>
      </c>
      <c r="AV9" s="174">
        <v>1</v>
      </c>
      <c r="AW9" s="174">
        <v>0</v>
      </c>
      <c r="AX9" s="174">
        <v>1</v>
      </c>
      <c r="AY9" s="174">
        <v>1</v>
      </c>
      <c r="AZ9" s="174">
        <v>0</v>
      </c>
      <c r="BA9" s="176">
        <v>0</v>
      </c>
      <c r="BB9" s="6"/>
      <c r="BC9" s="6"/>
      <c r="BD9" s="6"/>
      <c r="BE9" s="6"/>
      <c r="BF9" s="6"/>
      <c r="BG9" s="6"/>
      <c r="BH9" s="6"/>
      <c r="BI9" s="6"/>
      <c r="BJ9" s="6"/>
      <c r="BK9" s="6"/>
      <c r="BL9" s="6"/>
      <c r="BM9" s="6"/>
      <c r="BN9" s="6"/>
      <c r="BO9" s="6"/>
      <c r="BP9" s="6"/>
      <c r="BQ9" s="6"/>
      <c r="BR9" s="6"/>
      <c r="BS9" s="6"/>
    </row>
    <row r="10" spans="1:71" s="47" customFormat="1" ht="24.95" customHeight="1">
      <c r="A10" s="325" t="s">
        <v>204</v>
      </c>
      <c r="B10" s="336">
        <v>45</v>
      </c>
      <c r="C10" s="327">
        <v>1</v>
      </c>
      <c r="D10" s="327">
        <v>0</v>
      </c>
      <c r="E10" s="337">
        <v>1</v>
      </c>
      <c r="F10" s="337">
        <v>0</v>
      </c>
      <c r="G10" s="337">
        <v>0</v>
      </c>
      <c r="H10" s="337">
        <v>0</v>
      </c>
      <c r="I10" s="337">
        <v>0</v>
      </c>
      <c r="J10" s="337">
        <v>1</v>
      </c>
      <c r="K10" s="337">
        <v>0</v>
      </c>
      <c r="L10" s="337">
        <v>0</v>
      </c>
      <c r="M10" s="337">
        <v>0</v>
      </c>
      <c r="N10" s="337">
        <v>0</v>
      </c>
      <c r="O10" s="337">
        <v>1</v>
      </c>
      <c r="P10" s="337">
        <v>0</v>
      </c>
      <c r="Q10" s="337">
        <v>2</v>
      </c>
      <c r="R10" s="337">
        <v>0</v>
      </c>
      <c r="S10" s="337">
        <v>1</v>
      </c>
      <c r="T10" s="337">
        <v>1</v>
      </c>
      <c r="U10" s="337">
        <v>0</v>
      </c>
      <c r="V10" s="337">
        <v>2</v>
      </c>
      <c r="W10" s="337">
        <v>0</v>
      </c>
      <c r="X10" s="337">
        <v>0</v>
      </c>
      <c r="Y10" s="337">
        <v>1</v>
      </c>
      <c r="Z10" s="337">
        <v>2</v>
      </c>
      <c r="AA10" s="337">
        <v>9</v>
      </c>
      <c r="AB10" s="337">
        <v>0</v>
      </c>
      <c r="AC10" s="337">
        <v>9</v>
      </c>
      <c r="AD10" s="337">
        <v>0</v>
      </c>
      <c r="AE10" s="327">
        <v>6</v>
      </c>
      <c r="AF10" s="327">
        <v>8</v>
      </c>
      <c r="AG10" s="327">
        <v>8</v>
      </c>
      <c r="AH10" s="327">
        <v>0</v>
      </c>
      <c r="AI10" s="327">
        <v>1</v>
      </c>
      <c r="AJ10" s="327">
        <v>0</v>
      </c>
      <c r="AK10" s="327">
        <v>0</v>
      </c>
      <c r="AL10" s="327">
        <v>1</v>
      </c>
      <c r="AM10" s="327">
        <v>4</v>
      </c>
      <c r="AN10" s="327">
        <v>0</v>
      </c>
      <c r="AO10" s="327">
        <v>1</v>
      </c>
      <c r="AP10" s="327">
        <v>0</v>
      </c>
      <c r="AQ10" s="327">
        <v>0</v>
      </c>
      <c r="AR10" s="327">
        <v>1</v>
      </c>
      <c r="AS10" s="327">
        <v>0</v>
      </c>
      <c r="AT10" s="327">
        <v>1</v>
      </c>
      <c r="AU10" s="327">
        <v>0</v>
      </c>
      <c r="AV10" s="327">
        <v>1</v>
      </c>
      <c r="AW10" s="327">
        <v>1</v>
      </c>
      <c r="AX10" s="327">
        <v>1</v>
      </c>
      <c r="AY10" s="327">
        <v>1</v>
      </c>
      <c r="AZ10" s="327">
        <v>0</v>
      </c>
      <c r="BA10" s="328">
        <v>0</v>
      </c>
      <c r="BB10" s="6"/>
      <c r="BC10" s="6"/>
      <c r="BD10" s="6"/>
      <c r="BE10" s="6"/>
      <c r="BF10" s="6"/>
      <c r="BG10" s="6"/>
      <c r="BH10" s="6"/>
      <c r="BI10" s="6"/>
      <c r="BJ10" s="6"/>
      <c r="BK10" s="6"/>
      <c r="BL10" s="6"/>
      <c r="BM10" s="6"/>
      <c r="BN10" s="6"/>
      <c r="BO10" s="6"/>
      <c r="BP10" s="6"/>
      <c r="BQ10" s="6"/>
      <c r="BR10" s="6"/>
      <c r="BS10" s="6"/>
    </row>
    <row r="11" spans="1:71" s="47" customFormat="1" ht="24.95" customHeight="1">
      <c r="A11" s="402" t="s">
        <v>583</v>
      </c>
      <c r="B11" s="192">
        <v>47</v>
      </c>
      <c r="C11" s="193">
        <v>1</v>
      </c>
      <c r="D11" s="193">
        <v>0</v>
      </c>
      <c r="E11" s="194">
        <v>1</v>
      </c>
      <c r="F11" s="194">
        <v>0</v>
      </c>
      <c r="G11" s="194">
        <v>0</v>
      </c>
      <c r="H11" s="194">
        <v>0</v>
      </c>
      <c r="I11" s="194">
        <v>0</v>
      </c>
      <c r="J11" s="194">
        <v>1</v>
      </c>
      <c r="K11" s="194">
        <v>0</v>
      </c>
      <c r="L11" s="194">
        <v>0</v>
      </c>
      <c r="M11" s="194">
        <v>0</v>
      </c>
      <c r="N11" s="194">
        <v>0</v>
      </c>
      <c r="O11" s="194">
        <v>1</v>
      </c>
      <c r="P11" s="194">
        <v>0</v>
      </c>
      <c r="Q11" s="194">
        <v>2</v>
      </c>
      <c r="R11" s="194">
        <v>0</v>
      </c>
      <c r="S11" s="194">
        <v>1</v>
      </c>
      <c r="T11" s="194">
        <v>1</v>
      </c>
      <c r="U11" s="194">
        <v>0</v>
      </c>
      <c r="V11" s="194">
        <v>2</v>
      </c>
      <c r="W11" s="194">
        <v>0</v>
      </c>
      <c r="X11" s="194">
        <v>0</v>
      </c>
      <c r="Y11" s="194">
        <v>1</v>
      </c>
      <c r="Z11" s="194">
        <v>1</v>
      </c>
      <c r="AA11" s="194">
        <v>9</v>
      </c>
      <c r="AB11" s="194">
        <v>0</v>
      </c>
      <c r="AC11" s="194">
        <v>9</v>
      </c>
      <c r="AD11" s="194">
        <v>0</v>
      </c>
      <c r="AE11" s="193">
        <v>6</v>
      </c>
      <c r="AF11" s="193">
        <v>8</v>
      </c>
      <c r="AG11" s="193">
        <v>8</v>
      </c>
      <c r="AH11" s="193">
        <v>0</v>
      </c>
      <c r="AI11" s="193">
        <v>1</v>
      </c>
      <c r="AJ11" s="193">
        <v>0</v>
      </c>
      <c r="AK11" s="193">
        <v>0</v>
      </c>
      <c r="AL11" s="193">
        <v>1</v>
      </c>
      <c r="AM11" s="193">
        <v>4</v>
      </c>
      <c r="AN11" s="193">
        <v>0</v>
      </c>
      <c r="AO11" s="193">
        <v>1</v>
      </c>
      <c r="AP11" s="193">
        <v>0</v>
      </c>
      <c r="AQ11" s="193">
        <v>0</v>
      </c>
      <c r="AR11" s="193">
        <v>4</v>
      </c>
      <c r="AS11" s="193">
        <v>0</v>
      </c>
      <c r="AT11" s="193">
        <v>1</v>
      </c>
      <c r="AU11" s="193">
        <v>0</v>
      </c>
      <c r="AV11" s="193">
        <v>1</v>
      </c>
      <c r="AW11" s="193">
        <v>1</v>
      </c>
      <c r="AX11" s="193">
        <v>1</v>
      </c>
      <c r="AY11" s="193">
        <v>1</v>
      </c>
      <c r="AZ11" s="193">
        <v>0</v>
      </c>
      <c r="BA11" s="195">
        <v>0</v>
      </c>
      <c r="BB11" s="6"/>
      <c r="BC11" s="6"/>
      <c r="BD11" s="6"/>
      <c r="BE11" s="6"/>
      <c r="BF11" s="6"/>
      <c r="BG11" s="6"/>
      <c r="BH11" s="6"/>
      <c r="BI11" s="6"/>
      <c r="BJ11" s="6"/>
      <c r="BK11" s="6"/>
      <c r="BL11" s="6"/>
      <c r="BM11" s="6"/>
      <c r="BN11" s="6"/>
      <c r="BO11" s="6"/>
      <c r="BP11" s="6"/>
      <c r="BQ11" s="6"/>
      <c r="BR11" s="6"/>
      <c r="BS11" s="6"/>
    </row>
    <row r="12" spans="1:71" ht="21.75" customHeight="1">
      <c r="A12" s="423" t="s">
        <v>628</v>
      </c>
      <c r="B12" s="192">
        <v>50</v>
      </c>
      <c r="C12" s="193">
        <v>1</v>
      </c>
      <c r="D12" s="193">
        <v>0</v>
      </c>
      <c r="E12" s="194">
        <v>1</v>
      </c>
      <c r="F12" s="194">
        <v>0</v>
      </c>
      <c r="G12" s="194">
        <v>0</v>
      </c>
      <c r="H12" s="194">
        <v>0</v>
      </c>
      <c r="I12" s="194">
        <v>0</v>
      </c>
      <c r="J12" s="194">
        <v>1</v>
      </c>
      <c r="K12" s="194">
        <v>0</v>
      </c>
      <c r="L12" s="194">
        <v>0</v>
      </c>
      <c r="M12" s="194">
        <v>1</v>
      </c>
      <c r="N12" s="194">
        <v>0</v>
      </c>
      <c r="O12" s="194">
        <v>0</v>
      </c>
      <c r="P12" s="194">
        <v>0</v>
      </c>
      <c r="Q12" s="194">
        <v>2</v>
      </c>
      <c r="R12" s="194">
        <v>0</v>
      </c>
      <c r="S12" s="194">
        <v>1</v>
      </c>
      <c r="T12" s="194">
        <v>1</v>
      </c>
      <c r="U12" s="194">
        <v>0</v>
      </c>
      <c r="V12" s="194">
        <v>2</v>
      </c>
      <c r="W12" s="194">
        <v>0</v>
      </c>
      <c r="X12" s="194">
        <v>0</v>
      </c>
      <c r="Y12" s="194">
        <v>1</v>
      </c>
      <c r="Z12" s="194">
        <v>2</v>
      </c>
      <c r="AA12" s="194">
        <v>9</v>
      </c>
      <c r="AB12" s="194">
        <v>0</v>
      </c>
      <c r="AC12" s="194">
        <v>9</v>
      </c>
      <c r="AD12" s="194">
        <v>0</v>
      </c>
      <c r="AE12" s="193">
        <v>6</v>
      </c>
      <c r="AF12" s="193">
        <v>9</v>
      </c>
      <c r="AG12" s="193">
        <v>9</v>
      </c>
      <c r="AH12" s="193">
        <v>0</v>
      </c>
      <c r="AI12" s="193">
        <v>1</v>
      </c>
      <c r="AJ12" s="193">
        <v>0</v>
      </c>
      <c r="AK12" s="193">
        <v>1</v>
      </c>
      <c r="AL12" s="193">
        <v>1</v>
      </c>
      <c r="AM12" s="193">
        <v>4</v>
      </c>
      <c r="AN12" s="193">
        <v>0</v>
      </c>
      <c r="AO12" s="193">
        <v>1</v>
      </c>
      <c r="AP12" s="193">
        <v>0</v>
      </c>
      <c r="AQ12" s="193">
        <v>0</v>
      </c>
      <c r="AR12" s="193">
        <v>1</v>
      </c>
      <c r="AS12" s="193">
        <v>0</v>
      </c>
      <c r="AT12" s="193">
        <v>2</v>
      </c>
      <c r="AU12" s="193">
        <v>0</v>
      </c>
      <c r="AV12" s="193">
        <v>1</v>
      </c>
      <c r="AW12" s="193">
        <v>3</v>
      </c>
      <c r="AX12" s="193">
        <v>1</v>
      </c>
      <c r="AY12" s="193">
        <v>1</v>
      </c>
      <c r="AZ12" s="193">
        <v>0</v>
      </c>
      <c r="BA12" s="195">
        <v>0</v>
      </c>
    </row>
    <row r="13" spans="1:71" ht="15.75" customHeight="1"/>
    <row r="14" spans="1:71" ht="17.25" customHeight="1">
      <c r="A14" s="451" t="s">
        <v>572</v>
      </c>
      <c r="B14" s="451"/>
    </row>
  </sheetData>
  <mergeCells count="36">
    <mergeCell ref="A14:B14"/>
    <mergeCell ref="A1:B1"/>
    <mergeCell ref="A4:A6"/>
    <mergeCell ref="B4:B6"/>
    <mergeCell ref="Y5:Y6"/>
    <mergeCell ref="Z5:Z6"/>
    <mergeCell ref="C4:AR4"/>
    <mergeCell ref="AS4:AW4"/>
    <mergeCell ref="AX4:BA4"/>
    <mergeCell ref="C5:I5"/>
    <mergeCell ref="J5:O5"/>
    <mergeCell ref="Q5:T5"/>
    <mergeCell ref="U5:U6"/>
    <mergeCell ref="V5:V6"/>
    <mergeCell ref="W5:W6"/>
    <mergeCell ref="X5:X6"/>
    <mergeCell ref="AQ5:AQ6"/>
    <mergeCell ref="AA5:AD5"/>
    <mergeCell ref="AE5:AE6"/>
    <mergeCell ref="AF5:AH5"/>
    <mergeCell ref="AI5:AI6"/>
    <mergeCell ref="AJ5:AJ6"/>
    <mergeCell ref="AK5:AK6"/>
    <mergeCell ref="AL5:AL6"/>
    <mergeCell ref="AM5:AM6"/>
    <mergeCell ref="AN5:AN6"/>
    <mergeCell ref="AO5:AO6"/>
    <mergeCell ref="AP5:AP6"/>
    <mergeCell ref="AZ5:AZ6"/>
    <mergeCell ref="BA5:BA6"/>
    <mergeCell ref="AR5:AR6"/>
    <mergeCell ref="AS5:AS6"/>
    <mergeCell ref="AT5:AV5"/>
    <mergeCell ref="AW5:AW6"/>
    <mergeCell ref="AX5:AX6"/>
    <mergeCell ref="AY5:AY6"/>
  </mergeCells>
  <phoneticPr fontId="1" type="noConversion"/>
  <pageMargins left="0.15748031496062992" right="0.15748031496062992" top="0.78740157480314965" bottom="0.98425196850393704" header="0.6692913385826772" footer="0.51181102362204722"/>
  <pageSetup paperSize="9" scale="55" orientation="landscape" r:id="rId1"/>
  <headerFooter alignWithMargins="0"/>
  <ignoredErrors>
    <ignoredError sqref="Q7:Q9 J7:J9" formulaRange="1"/>
  </ignoredErrors>
</worksheet>
</file>

<file path=xl/worksheets/sheet16.xml><?xml version="1.0" encoding="utf-8"?>
<worksheet xmlns="http://schemas.openxmlformats.org/spreadsheetml/2006/main" xmlns:r="http://schemas.openxmlformats.org/officeDocument/2006/relationships">
  <dimension ref="A1:T14"/>
  <sheetViews>
    <sheetView zoomScaleNormal="100" workbookViewId="0">
      <selection activeCell="L13" sqref="L13"/>
    </sheetView>
  </sheetViews>
  <sheetFormatPr defaultRowHeight="13.5"/>
  <cols>
    <col min="1" max="1" width="12.375" style="40" customWidth="1"/>
    <col min="2" max="3" width="9.625" style="40" customWidth="1"/>
    <col min="4" max="6" width="8.75" style="40" customWidth="1"/>
    <col min="7" max="7" width="8.875" style="40" customWidth="1"/>
    <col min="8" max="8" width="9.625" style="40" customWidth="1"/>
    <col min="9" max="9" width="9.875" style="40" customWidth="1"/>
    <col min="10" max="13" width="8.75" style="40" customWidth="1"/>
    <col min="14" max="14" width="10" style="40" customWidth="1"/>
    <col min="15" max="15" width="9.875" style="40" customWidth="1"/>
    <col min="16" max="32" width="8.75" style="40" customWidth="1"/>
    <col min="33" max="256" width="9" style="40"/>
    <col min="257" max="257" width="12.375" style="40" customWidth="1"/>
    <col min="258" max="262" width="8.75" style="40" customWidth="1"/>
    <col min="263" max="263" width="8.875" style="40" customWidth="1"/>
    <col min="264" max="288" width="8.75" style="40" customWidth="1"/>
    <col min="289" max="512" width="9" style="40"/>
    <col min="513" max="513" width="12.375" style="40" customWidth="1"/>
    <col min="514" max="518" width="8.75" style="40" customWidth="1"/>
    <col min="519" max="519" width="8.875" style="40" customWidth="1"/>
    <col min="520" max="544" width="8.75" style="40" customWidth="1"/>
    <col min="545" max="768" width="9" style="40"/>
    <col min="769" max="769" width="12.375" style="40" customWidth="1"/>
    <col min="770" max="774" width="8.75" style="40" customWidth="1"/>
    <col min="775" max="775" width="8.875" style="40" customWidth="1"/>
    <col min="776" max="800" width="8.75" style="40" customWidth="1"/>
    <col min="801" max="1024" width="9" style="40"/>
    <col min="1025" max="1025" width="12.375" style="40" customWidth="1"/>
    <col min="1026" max="1030" width="8.75" style="40" customWidth="1"/>
    <col min="1031" max="1031" width="8.875" style="40" customWidth="1"/>
    <col min="1032" max="1056" width="8.75" style="40" customWidth="1"/>
    <col min="1057" max="1280" width="9" style="40"/>
    <col min="1281" max="1281" width="12.375" style="40" customWidth="1"/>
    <col min="1282" max="1286" width="8.75" style="40" customWidth="1"/>
    <col min="1287" max="1287" width="8.875" style="40" customWidth="1"/>
    <col min="1288" max="1312" width="8.75" style="40" customWidth="1"/>
    <col min="1313" max="1536" width="9" style="40"/>
    <col min="1537" max="1537" width="12.375" style="40" customWidth="1"/>
    <col min="1538" max="1542" width="8.75" style="40" customWidth="1"/>
    <col min="1543" max="1543" width="8.875" style="40" customWidth="1"/>
    <col min="1544" max="1568" width="8.75" style="40" customWidth="1"/>
    <col min="1569" max="1792" width="9" style="40"/>
    <col min="1793" max="1793" width="12.375" style="40" customWidth="1"/>
    <col min="1794" max="1798" width="8.75" style="40" customWidth="1"/>
    <col min="1799" max="1799" width="8.875" style="40" customWidth="1"/>
    <col min="1800" max="1824" width="8.75" style="40" customWidth="1"/>
    <col min="1825" max="2048" width="9" style="40"/>
    <col min="2049" max="2049" width="12.375" style="40" customWidth="1"/>
    <col min="2050" max="2054" width="8.75" style="40" customWidth="1"/>
    <col min="2055" max="2055" width="8.875" style="40" customWidth="1"/>
    <col min="2056" max="2080" width="8.75" style="40" customWidth="1"/>
    <col min="2081" max="2304" width="9" style="40"/>
    <col min="2305" max="2305" width="12.375" style="40" customWidth="1"/>
    <col min="2306" max="2310" width="8.75" style="40" customWidth="1"/>
    <col min="2311" max="2311" width="8.875" style="40" customWidth="1"/>
    <col min="2312" max="2336" width="8.75" style="40" customWidth="1"/>
    <col min="2337" max="2560" width="9" style="40"/>
    <col min="2561" max="2561" width="12.375" style="40" customWidth="1"/>
    <col min="2562" max="2566" width="8.75" style="40" customWidth="1"/>
    <col min="2567" max="2567" width="8.875" style="40" customWidth="1"/>
    <col min="2568" max="2592" width="8.75" style="40" customWidth="1"/>
    <col min="2593" max="2816" width="9" style="40"/>
    <col min="2817" max="2817" width="12.375" style="40" customWidth="1"/>
    <col min="2818" max="2822" width="8.75" style="40" customWidth="1"/>
    <col min="2823" max="2823" width="8.875" style="40" customWidth="1"/>
    <col min="2824" max="2848" width="8.75" style="40" customWidth="1"/>
    <col min="2849" max="3072" width="9" style="40"/>
    <col min="3073" max="3073" width="12.375" style="40" customWidth="1"/>
    <col min="3074" max="3078" width="8.75" style="40" customWidth="1"/>
    <col min="3079" max="3079" width="8.875" style="40" customWidth="1"/>
    <col min="3080" max="3104" width="8.75" style="40" customWidth="1"/>
    <col min="3105" max="3328" width="9" style="40"/>
    <col min="3329" max="3329" width="12.375" style="40" customWidth="1"/>
    <col min="3330" max="3334" width="8.75" style="40" customWidth="1"/>
    <col min="3335" max="3335" width="8.875" style="40" customWidth="1"/>
    <col min="3336" max="3360" width="8.75" style="40" customWidth="1"/>
    <col min="3361" max="3584" width="9" style="40"/>
    <col min="3585" max="3585" width="12.375" style="40" customWidth="1"/>
    <col min="3586" max="3590" width="8.75" style="40" customWidth="1"/>
    <col min="3591" max="3591" width="8.875" style="40" customWidth="1"/>
    <col min="3592" max="3616" width="8.75" style="40" customWidth="1"/>
    <col min="3617" max="3840" width="9" style="40"/>
    <col min="3841" max="3841" width="12.375" style="40" customWidth="1"/>
    <col min="3842" max="3846" width="8.75" style="40" customWidth="1"/>
    <col min="3847" max="3847" width="8.875" style="40" customWidth="1"/>
    <col min="3848" max="3872" width="8.75" style="40" customWidth="1"/>
    <col min="3873" max="4096" width="9" style="40"/>
    <col min="4097" max="4097" width="12.375" style="40" customWidth="1"/>
    <col min="4098" max="4102" width="8.75" style="40" customWidth="1"/>
    <col min="4103" max="4103" width="8.875" style="40" customWidth="1"/>
    <col min="4104" max="4128" width="8.75" style="40" customWidth="1"/>
    <col min="4129" max="4352" width="9" style="40"/>
    <col min="4353" max="4353" width="12.375" style="40" customWidth="1"/>
    <col min="4354" max="4358" width="8.75" style="40" customWidth="1"/>
    <col min="4359" max="4359" width="8.875" style="40" customWidth="1"/>
    <col min="4360" max="4384" width="8.75" style="40" customWidth="1"/>
    <col min="4385" max="4608" width="9" style="40"/>
    <col min="4609" max="4609" width="12.375" style="40" customWidth="1"/>
    <col min="4610" max="4614" width="8.75" style="40" customWidth="1"/>
    <col min="4615" max="4615" width="8.875" style="40" customWidth="1"/>
    <col min="4616" max="4640" width="8.75" style="40" customWidth="1"/>
    <col min="4641" max="4864" width="9" style="40"/>
    <col min="4865" max="4865" width="12.375" style="40" customWidth="1"/>
    <col min="4866" max="4870" width="8.75" style="40" customWidth="1"/>
    <col min="4871" max="4871" width="8.875" style="40" customWidth="1"/>
    <col min="4872" max="4896" width="8.75" style="40" customWidth="1"/>
    <col min="4897" max="5120" width="9" style="40"/>
    <col min="5121" max="5121" width="12.375" style="40" customWidth="1"/>
    <col min="5122" max="5126" width="8.75" style="40" customWidth="1"/>
    <col min="5127" max="5127" width="8.875" style="40" customWidth="1"/>
    <col min="5128" max="5152" width="8.75" style="40" customWidth="1"/>
    <col min="5153" max="5376" width="9" style="40"/>
    <col min="5377" max="5377" width="12.375" style="40" customWidth="1"/>
    <col min="5378" max="5382" width="8.75" style="40" customWidth="1"/>
    <col min="5383" max="5383" width="8.875" style="40" customWidth="1"/>
    <col min="5384" max="5408" width="8.75" style="40" customWidth="1"/>
    <col min="5409" max="5632" width="9" style="40"/>
    <col min="5633" max="5633" width="12.375" style="40" customWidth="1"/>
    <col min="5634" max="5638" width="8.75" style="40" customWidth="1"/>
    <col min="5639" max="5639" width="8.875" style="40" customWidth="1"/>
    <col min="5640" max="5664" width="8.75" style="40" customWidth="1"/>
    <col min="5665" max="5888" width="9" style="40"/>
    <col min="5889" max="5889" width="12.375" style="40" customWidth="1"/>
    <col min="5890" max="5894" width="8.75" style="40" customWidth="1"/>
    <col min="5895" max="5895" width="8.875" style="40" customWidth="1"/>
    <col min="5896" max="5920" width="8.75" style="40" customWidth="1"/>
    <col min="5921" max="6144" width="9" style="40"/>
    <col min="6145" max="6145" width="12.375" style="40" customWidth="1"/>
    <col min="6146" max="6150" width="8.75" style="40" customWidth="1"/>
    <col min="6151" max="6151" width="8.875" style="40" customWidth="1"/>
    <col min="6152" max="6176" width="8.75" style="40" customWidth="1"/>
    <col min="6177" max="6400" width="9" style="40"/>
    <col min="6401" max="6401" width="12.375" style="40" customWidth="1"/>
    <col min="6402" max="6406" width="8.75" style="40" customWidth="1"/>
    <col min="6407" max="6407" width="8.875" style="40" customWidth="1"/>
    <col min="6408" max="6432" width="8.75" style="40" customWidth="1"/>
    <col min="6433" max="6656" width="9" style="40"/>
    <col min="6657" max="6657" width="12.375" style="40" customWidth="1"/>
    <col min="6658" max="6662" width="8.75" style="40" customWidth="1"/>
    <col min="6663" max="6663" width="8.875" style="40" customWidth="1"/>
    <col min="6664" max="6688" width="8.75" style="40" customWidth="1"/>
    <col min="6689" max="6912" width="9" style="40"/>
    <col min="6913" max="6913" width="12.375" style="40" customWidth="1"/>
    <col min="6914" max="6918" width="8.75" style="40" customWidth="1"/>
    <col min="6919" max="6919" width="8.875" style="40" customWidth="1"/>
    <col min="6920" max="6944" width="8.75" style="40" customWidth="1"/>
    <col min="6945" max="7168" width="9" style="40"/>
    <col min="7169" max="7169" width="12.375" style="40" customWidth="1"/>
    <col min="7170" max="7174" width="8.75" style="40" customWidth="1"/>
    <col min="7175" max="7175" width="8.875" style="40" customWidth="1"/>
    <col min="7176" max="7200" width="8.75" style="40" customWidth="1"/>
    <col min="7201" max="7424" width="9" style="40"/>
    <col min="7425" max="7425" width="12.375" style="40" customWidth="1"/>
    <col min="7426" max="7430" width="8.75" style="40" customWidth="1"/>
    <col min="7431" max="7431" width="8.875" style="40" customWidth="1"/>
    <col min="7432" max="7456" width="8.75" style="40" customWidth="1"/>
    <col min="7457" max="7680" width="9" style="40"/>
    <col min="7681" max="7681" width="12.375" style="40" customWidth="1"/>
    <col min="7682" max="7686" width="8.75" style="40" customWidth="1"/>
    <col min="7687" max="7687" width="8.875" style="40" customWidth="1"/>
    <col min="7688" max="7712" width="8.75" style="40" customWidth="1"/>
    <col min="7713" max="7936" width="9" style="40"/>
    <col min="7937" max="7937" width="12.375" style="40" customWidth="1"/>
    <col min="7938" max="7942" width="8.75" style="40" customWidth="1"/>
    <col min="7943" max="7943" width="8.875" style="40" customWidth="1"/>
    <col min="7944" max="7968" width="8.75" style="40" customWidth="1"/>
    <col min="7969" max="8192" width="9" style="40"/>
    <col min="8193" max="8193" width="12.375" style="40" customWidth="1"/>
    <col min="8194" max="8198" width="8.75" style="40" customWidth="1"/>
    <col min="8199" max="8199" width="8.875" style="40" customWidth="1"/>
    <col min="8200" max="8224" width="8.75" style="40" customWidth="1"/>
    <col min="8225" max="8448" width="9" style="40"/>
    <col min="8449" max="8449" width="12.375" style="40" customWidth="1"/>
    <col min="8450" max="8454" width="8.75" style="40" customWidth="1"/>
    <col min="8455" max="8455" width="8.875" style="40" customWidth="1"/>
    <col min="8456" max="8480" width="8.75" style="40" customWidth="1"/>
    <col min="8481" max="8704" width="9" style="40"/>
    <col min="8705" max="8705" width="12.375" style="40" customWidth="1"/>
    <col min="8706" max="8710" width="8.75" style="40" customWidth="1"/>
    <col min="8711" max="8711" width="8.875" style="40" customWidth="1"/>
    <col min="8712" max="8736" width="8.75" style="40" customWidth="1"/>
    <col min="8737" max="8960" width="9" style="40"/>
    <col min="8961" max="8961" width="12.375" style="40" customWidth="1"/>
    <col min="8962" max="8966" width="8.75" style="40" customWidth="1"/>
    <col min="8967" max="8967" width="8.875" style="40" customWidth="1"/>
    <col min="8968" max="8992" width="8.75" style="40" customWidth="1"/>
    <col min="8993" max="9216" width="9" style="40"/>
    <col min="9217" max="9217" width="12.375" style="40" customWidth="1"/>
    <col min="9218" max="9222" width="8.75" style="40" customWidth="1"/>
    <col min="9223" max="9223" width="8.875" style="40" customWidth="1"/>
    <col min="9224" max="9248" width="8.75" style="40" customWidth="1"/>
    <col min="9249" max="9472" width="9" style="40"/>
    <col min="9473" max="9473" width="12.375" style="40" customWidth="1"/>
    <col min="9474" max="9478" width="8.75" style="40" customWidth="1"/>
    <col min="9479" max="9479" width="8.875" style="40" customWidth="1"/>
    <col min="9480" max="9504" width="8.75" style="40" customWidth="1"/>
    <col min="9505" max="9728" width="9" style="40"/>
    <col min="9729" max="9729" width="12.375" style="40" customWidth="1"/>
    <col min="9730" max="9734" width="8.75" style="40" customWidth="1"/>
    <col min="9735" max="9735" width="8.875" style="40" customWidth="1"/>
    <col min="9736" max="9760" width="8.75" style="40" customWidth="1"/>
    <col min="9761" max="9984" width="9" style="40"/>
    <col min="9985" max="9985" width="12.375" style="40" customWidth="1"/>
    <col min="9986" max="9990" width="8.75" style="40" customWidth="1"/>
    <col min="9991" max="9991" width="8.875" style="40" customWidth="1"/>
    <col min="9992" max="10016" width="8.75" style="40" customWidth="1"/>
    <col min="10017" max="10240" width="9" style="40"/>
    <col min="10241" max="10241" width="12.375" style="40" customWidth="1"/>
    <col min="10242" max="10246" width="8.75" style="40" customWidth="1"/>
    <col min="10247" max="10247" width="8.875" style="40" customWidth="1"/>
    <col min="10248" max="10272" width="8.75" style="40" customWidth="1"/>
    <col min="10273" max="10496" width="9" style="40"/>
    <col min="10497" max="10497" width="12.375" style="40" customWidth="1"/>
    <col min="10498" max="10502" width="8.75" style="40" customWidth="1"/>
    <col min="10503" max="10503" width="8.875" style="40" customWidth="1"/>
    <col min="10504" max="10528" width="8.75" style="40" customWidth="1"/>
    <col min="10529" max="10752" width="9" style="40"/>
    <col min="10753" max="10753" width="12.375" style="40" customWidth="1"/>
    <col min="10754" max="10758" width="8.75" style="40" customWidth="1"/>
    <col min="10759" max="10759" width="8.875" style="40" customWidth="1"/>
    <col min="10760" max="10784" width="8.75" style="40" customWidth="1"/>
    <col min="10785" max="11008" width="9" style="40"/>
    <col min="11009" max="11009" width="12.375" style="40" customWidth="1"/>
    <col min="11010" max="11014" width="8.75" style="40" customWidth="1"/>
    <col min="11015" max="11015" width="8.875" style="40" customWidth="1"/>
    <col min="11016" max="11040" width="8.75" style="40" customWidth="1"/>
    <col min="11041" max="11264" width="9" style="40"/>
    <col min="11265" max="11265" width="12.375" style="40" customWidth="1"/>
    <col min="11266" max="11270" width="8.75" style="40" customWidth="1"/>
    <col min="11271" max="11271" width="8.875" style="40" customWidth="1"/>
    <col min="11272" max="11296" width="8.75" style="40" customWidth="1"/>
    <col min="11297" max="11520" width="9" style="40"/>
    <col min="11521" max="11521" width="12.375" style="40" customWidth="1"/>
    <col min="11522" max="11526" width="8.75" style="40" customWidth="1"/>
    <col min="11527" max="11527" width="8.875" style="40" customWidth="1"/>
    <col min="11528" max="11552" width="8.75" style="40" customWidth="1"/>
    <col min="11553" max="11776" width="9" style="40"/>
    <col min="11777" max="11777" width="12.375" style="40" customWidth="1"/>
    <col min="11778" max="11782" width="8.75" style="40" customWidth="1"/>
    <col min="11783" max="11783" width="8.875" style="40" customWidth="1"/>
    <col min="11784" max="11808" width="8.75" style="40" customWidth="1"/>
    <col min="11809" max="12032" width="9" style="40"/>
    <col min="12033" max="12033" width="12.375" style="40" customWidth="1"/>
    <col min="12034" max="12038" width="8.75" style="40" customWidth="1"/>
    <col min="12039" max="12039" width="8.875" style="40" customWidth="1"/>
    <col min="12040" max="12064" width="8.75" style="40" customWidth="1"/>
    <col min="12065" max="12288" width="9" style="40"/>
    <col min="12289" max="12289" width="12.375" style="40" customWidth="1"/>
    <col min="12290" max="12294" width="8.75" style="40" customWidth="1"/>
    <col min="12295" max="12295" width="8.875" style="40" customWidth="1"/>
    <col min="12296" max="12320" width="8.75" style="40" customWidth="1"/>
    <col min="12321" max="12544" width="9" style="40"/>
    <col min="12545" max="12545" width="12.375" style="40" customWidth="1"/>
    <col min="12546" max="12550" width="8.75" style="40" customWidth="1"/>
    <col min="12551" max="12551" width="8.875" style="40" customWidth="1"/>
    <col min="12552" max="12576" width="8.75" style="40" customWidth="1"/>
    <col min="12577" max="12800" width="9" style="40"/>
    <col min="12801" max="12801" width="12.375" style="40" customWidth="1"/>
    <col min="12802" max="12806" width="8.75" style="40" customWidth="1"/>
    <col min="12807" max="12807" width="8.875" style="40" customWidth="1"/>
    <col min="12808" max="12832" width="8.75" style="40" customWidth="1"/>
    <col min="12833" max="13056" width="9" style="40"/>
    <col min="13057" max="13057" width="12.375" style="40" customWidth="1"/>
    <col min="13058" max="13062" width="8.75" style="40" customWidth="1"/>
    <col min="13063" max="13063" width="8.875" style="40" customWidth="1"/>
    <col min="13064" max="13088" width="8.75" style="40" customWidth="1"/>
    <col min="13089" max="13312" width="9" style="40"/>
    <col min="13313" max="13313" width="12.375" style="40" customWidth="1"/>
    <col min="13314" max="13318" width="8.75" style="40" customWidth="1"/>
    <col min="13319" max="13319" width="8.875" style="40" customWidth="1"/>
    <col min="13320" max="13344" width="8.75" style="40" customWidth="1"/>
    <col min="13345" max="13568" width="9" style="40"/>
    <col min="13569" max="13569" width="12.375" style="40" customWidth="1"/>
    <col min="13570" max="13574" width="8.75" style="40" customWidth="1"/>
    <col min="13575" max="13575" width="8.875" style="40" customWidth="1"/>
    <col min="13576" max="13600" width="8.75" style="40" customWidth="1"/>
    <col min="13601" max="13824" width="9" style="40"/>
    <col min="13825" max="13825" width="12.375" style="40" customWidth="1"/>
    <col min="13826" max="13830" width="8.75" style="40" customWidth="1"/>
    <col min="13831" max="13831" width="8.875" style="40" customWidth="1"/>
    <col min="13832" max="13856" width="8.75" style="40" customWidth="1"/>
    <col min="13857" max="14080" width="9" style="40"/>
    <col min="14081" max="14081" width="12.375" style="40" customWidth="1"/>
    <col min="14082" max="14086" width="8.75" style="40" customWidth="1"/>
    <col min="14087" max="14087" width="8.875" style="40" customWidth="1"/>
    <col min="14088" max="14112" width="8.75" style="40" customWidth="1"/>
    <col min="14113" max="14336" width="9" style="40"/>
    <col min="14337" max="14337" width="12.375" style="40" customWidth="1"/>
    <col min="14338" max="14342" width="8.75" style="40" customWidth="1"/>
    <col min="14343" max="14343" width="8.875" style="40" customWidth="1"/>
    <col min="14344" max="14368" width="8.75" style="40" customWidth="1"/>
    <col min="14369" max="14592" width="9" style="40"/>
    <col min="14593" max="14593" width="12.375" style="40" customWidth="1"/>
    <col min="14594" max="14598" width="8.75" style="40" customWidth="1"/>
    <col min="14599" max="14599" width="8.875" style="40" customWidth="1"/>
    <col min="14600" max="14624" width="8.75" style="40" customWidth="1"/>
    <col min="14625" max="14848" width="9" style="40"/>
    <col min="14849" max="14849" width="12.375" style="40" customWidth="1"/>
    <col min="14850" max="14854" width="8.75" style="40" customWidth="1"/>
    <col min="14855" max="14855" width="8.875" style="40" customWidth="1"/>
    <col min="14856" max="14880" width="8.75" style="40" customWidth="1"/>
    <col min="14881" max="15104" width="9" style="40"/>
    <col min="15105" max="15105" width="12.375" style="40" customWidth="1"/>
    <col min="15106" max="15110" width="8.75" style="40" customWidth="1"/>
    <col min="15111" max="15111" width="8.875" style="40" customWidth="1"/>
    <col min="15112" max="15136" width="8.75" style="40" customWidth="1"/>
    <col min="15137" max="15360" width="9" style="40"/>
    <col min="15361" max="15361" width="12.375" style="40" customWidth="1"/>
    <col min="15362" max="15366" width="8.75" style="40" customWidth="1"/>
    <col min="15367" max="15367" width="8.875" style="40" customWidth="1"/>
    <col min="15368" max="15392" width="8.75" style="40" customWidth="1"/>
    <col min="15393" max="15616" width="9" style="40"/>
    <col min="15617" max="15617" width="12.375" style="40" customWidth="1"/>
    <col min="15618" max="15622" width="8.75" style="40" customWidth="1"/>
    <col min="15623" max="15623" width="8.875" style="40" customWidth="1"/>
    <col min="15624" max="15648" width="8.75" style="40" customWidth="1"/>
    <col min="15649" max="15872" width="9" style="40"/>
    <col min="15873" max="15873" width="12.375" style="40" customWidth="1"/>
    <col min="15874" max="15878" width="8.75" style="40" customWidth="1"/>
    <col min="15879" max="15879" width="8.875" style="40" customWidth="1"/>
    <col min="15880" max="15904" width="8.75" style="40" customWidth="1"/>
    <col min="15905" max="16128" width="9" style="40"/>
    <col min="16129" max="16129" width="12.375" style="40" customWidth="1"/>
    <col min="16130" max="16134" width="8.75" style="40" customWidth="1"/>
    <col min="16135" max="16135" width="8.875" style="40" customWidth="1"/>
    <col min="16136" max="16160" width="8.75" style="40" customWidth="1"/>
    <col min="16161" max="16384" width="9" style="40"/>
  </cols>
  <sheetData>
    <row r="1" spans="1:20" ht="21" customHeight="1">
      <c r="A1" s="488" t="s">
        <v>617</v>
      </c>
      <c r="B1" s="488"/>
      <c r="C1" s="488"/>
      <c r="D1" s="234"/>
      <c r="E1" s="234"/>
      <c r="F1" s="228"/>
      <c r="G1" s="228"/>
      <c r="H1" s="228"/>
      <c r="I1" s="228"/>
      <c r="J1" s="228"/>
      <c r="K1" s="228"/>
      <c r="L1" s="228"/>
      <c r="M1" s="228"/>
      <c r="N1" s="228"/>
      <c r="O1" s="228"/>
      <c r="P1" s="228"/>
      <c r="Q1" s="228"/>
      <c r="R1" s="228"/>
      <c r="S1" s="228"/>
      <c r="T1" s="228"/>
    </row>
    <row r="2" spans="1:20" ht="16.5" customHeight="1"/>
    <row r="3" spans="1:20" ht="21.75" customHeight="1">
      <c r="A3" s="40" t="s">
        <v>501</v>
      </c>
    </row>
    <row r="4" spans="1:20" ht="26.25" customHeight="1">
      <c r="A4" s="480" t="s">
        <v>574</v>
      </c>
      <c r="B4" s="458" t="s">
        <v>394</v>
      </c>
      <c r="C4" s="458" t="s">
        <v>395</v>
      </c>
      <c r="D4" s="453" t="s">
        <v>396</v>
      </c>
      <c r="E4" s="458"/>
      <c r="F4" s="458"/>
      <c r="G4" s="458"/>
      <c r="H4" s="458"/>
      <c r="I4" s="458"/>
      <c r="J4" s="458"/>
      <c r="K4" s="458"/>
      <c r="L4" s="453" t="s">
        <v>397</v>
      </c>
      <c r="M4" s="458"/>
      <c r="N4" s="458"/>
      <c r="O4" s="458"/>
      <c r="P4" s="482"/>
    </row>
    <row r="5" spans="1:20" ht="22.5" customHeight="1">
      <c r="A5" s="517"/>
      <c r="B5" s="458"/>
      <c r="C5" s="458"/>
      <c r="D5" s="119"/>
      <c r="E5" s="482" t="s">
        <v>398</v>
      </c>
      <c r="F5" s="460"/>
      <c r="G5" s="428"/>
      <c r="H5" s="453" t="s">
        <v>399</v>
      </c>
      <c r="I5" s="482" t="s">
        <v>400</v>
      </c>
      <c r="J5" s="460"/>
      <c r="K5" s="428"/>
      <c r="L5" s="119"/>
      <c r="M5" s="429" t="s">
        <v>401</v>
      </c>
      <c r="N5" s="429" t="s">
        <v>402</v>
      </c>
      <c r="O5" s="429" t="s">
        <v>403</v>
      </c>
      <c r="P5" s="425" t="s">
        <v>404</v>
      </c>
    </row>
    <row r="6" spans="1:20" ht="26.25" customHeight="1">
      <c r="A6" s="518"/>
      <c r="B6" s="458"/>
      <c r="C6" s="458"/>
      <c r="D6" s="204"/>
      <c r="E6" s="121" t="s">
        <v>405</v>
      </c>
      <c r="F6" s="121" t="s">
        <v>406</v>
      </c>
      <c r="G6" s="121" t="s">
        <v>374</v>
      </c>
      <c r="H6" s="454"/>
      <c r="I6" s="237" t="s">
        <v>141</v>
      </c>
      <c r="J6" s="120" t="s">
        <v>407</v>
      </c>
      <c r="K6" s="121" t="s">
        <v>374</v>
      </c>
      <c r="L6" s="204"/>
      <c r="M6" s="430"/>
      <c r="N6" s="430"/>
      <c r="O6" s="430"/>
      <c r="P6" s="426"/>
    </row>
    <row r="7" spans="1:20" ht="26.25" customHeight="1">
      <c r="A7" s="123" t="s">
        <v>325</v>
      </c>
      <c r="B7" s="178">
        <v>13507</v>
      </c>
      <c r="C7" s="184">
        <v>9869</v>
      </c>
      <c r="D7" s="184">
        <f>SUM(E7:K7)</f>
        <v>10066</v>
      </c>
      <c r="E7" s="147">
        <v>0</v>
      </c>
      <c r="F7" s="147">
        <v>0</v>
      </c>
      <c r="G7" s="147">
        <v>5400</v>
      </c>
      <c r="H7" s="147">
        <v>1404</v>
      </c>
      <c r="I7" s="147">
        <v>1068</v>
      </c>
      <c r="J7" s="147">
        <v>158</v>
      </c>
      <c r="K7" s="147">
        <v>2036</v>
      </c>
      <c r="L7" s="184">
        <f>SUM(M7:P7)</f>
        <v>10066</v>
      </c>
      <c r="M7" s="184">
        <v>197</v>
      </c>
      <c r="N7" s="184">
        <v>5281</v>
      </c>
      <c r="O7" s="184">
        <v>4563</v>
      </c>
      <c r="P7" s="185">
        <v>25</v>
      </c>
    </row>
    <row r="8" spans="1:20" ht="26.25" customHeight="1">
      <c r="A8" s="123" t="s">
        <v>326</v>
      </c>
      <c r="B8" s="178">
        <v>13838</v>
      </c>
      <c r="C8" s="184">
        <v>10061</v>
      </c>
      <c r="D8" s="184">
        <v>10254</v>
      </c>
      <c r="E8" s="147">
        <v>0</v>
      </c>
      <c r="F8" s="147">
        <v>0</v>
      </c>
      <c r="G8" s="147">
        <v>5767</v>
      </c>
      <c r="H8" s="147">
        <v>1390</v>
      </c>
      <c r="I8" s="147">
        <v>1379</v>
      </c>
      <c r="J8" s="147">
        <v>247</v>
      </c>
      <c r="K8" s="147">
        <v>1471</v>
      </c>
      <c r="L8" s="184">
        <v>10254</v>
      </c>
      <c r="M8" s="184">
        <v>171</v>
      </c>
      <c r="N8" s="184">
        <v>4766</v>
      </c>
      <c r="O8" s="184">
        <v>5304</v>
      </c>
      <c r="P8" s="185">
        <v>13</v>
      </c>
    </row>
    <row r="9" spans="1:20" ht="26.25" customHeight="1">
      <c r="A9" s="123" t="s">
        <v>327</v>
      </c>
      <c r="B9" s="127">
        <v>14824</v>
      </c>
      <c r="C9" s="128">
        <v>10533</v>
      </c>
      <c r="D9" s="128">
        <f t="shared" ref="D9" si="0">SUM(E9:K9)</f>
        <v>10735</v>
      </c>
      <c r="E9" s="147">
        <v>0</v>
      </c>
      <c r="F9" s="147">
        <v>0</v>
      </c>
      <c r="G9" s="128">
        <v>5972</v>
      </c>
      <c r="H9" s="406">
        <v>1494</v>
      </c>
      <c r="I9" s="406">
        <v>1347</v>
      </c>
      <c r="J9" s="406">
        <v>195</v>
      </c>
      <c r="K9" s="197">
        <v>1727</v>
      </c>
      <c r="L9" s="184">
        <f>SUM(M9:P9)</f>
        <v>10735</v>
      </c>
      <c r="M9" s="196">
        <v>141</v>
      </c>
      <c r="N9" s="137">
        <v>3179</v>
      </c>
      <c r="O9" s="198">
        <v>7401</v>
      </c>
      <c r="P9" s="129">
        <f>D9-M9-N9-O9</f>
        <v>14</v>
      </c>
    </row>
    <row r="10" spans="1:20" s="278" customFormat="1" ht="26.25" customHeight="1">
      <c r="A10" s="294" t="s">
        <v>204</v>
      </c>
      <c r="B10" s="317">
        <v>16123</v>
      </c>
      <c r="C10" s="296">
        <v>11314</v>
      </c>
      <c r="D10" s="296">
        <v>11493</v>
      </c>
      <c r="E10" s="304">
        <v>0</v>
      </c>
      <c r="F10" s="304">
        <v>0</v>
      </c>
      <c r="G10" s="296">
        <v>7356</v>
      </c>
      <c r="H10" s="407">
        <v>1596</v>
      </c>
      <c r="I10" s="407">
        <v>1311</v>
      </c>
      <c r="J10" s="407">
        <v>126</v>
      </c>
      <c r="K10" s="341">
        <v>1104</v>
      </c>
      <c r="L10" s="335">
        <v>11493</v>
      </c>
      <c r="M10" s="340">
        <v>165</v>
      </c>
      <c r="N10" s="299">
        <v>3198</v>
      </c>
      <c r="O10" s="342">
        <v>8117</v>
      </c>
      <c r="P10" s="297">
        <v>13</v>
      </c>
    </row>
    <row r="11" spans="1:20" ht="26.25" customHeight="1">
      <c r="A11" s="396" t="s">
        <v>583</v>
      </c>
      <c r="B11" s="130">
        <v>16939</v>
      </c>
      <c r="C11" s="131">
        <v>11379</v>
      </c>
      <c r="D11" s="131">
        <v>11544</v>
      </c>
      <c r="E11" s="199">
        <v>0</v>
      </c>
      <c r="F11" s="199">
        <v>0</v>
      </c>
      <c r="G11" s="131">
        <v>7136</v>
      </c>
      <c r="H11" s="408">
        <v>1357</v>
      </c>
      <c r="I11" s="408">
        <v>1300</v>
      </c>
      <c r="J11" s="408">
        <v>100</v>
      </c>
      <c r="K11" s="201">
        <v>1651</v>
      </c>
      <c r="L11" s="202">
        <v>11544</v>
      </c>
      <c r="M11" s="200">
        <v>138</v>
      </c>
      <c r="N11" s="139">
        <v>3247</v>
      </c>
      <c r="O11" s="203">
        <v>8141</v>
      </c>
      <c r="P11" s="132">
        <v>18</v>
      </c>
    </row>
    <row r="12" spans="1:20" s="261" customFormat="1" ht="24.75" customHeight="1">
      <c r="A12" s="409" t="s">
        <v>628</v>
      </c>
      <c r="B12" s="130">
        <v>17355</v>
      </c>
      <c r="C12" s="131">
        <v>11580</v>
      </c>
      <c r="D12" s="131">
        <v>18410</v>
      </c>
      <c r="E12" s="199">
        <v>2718</v>
      </c>
      <c r="F12" s="199">
        <v>1750</v>
      </c>
      <c r="G12" s="131">
        <v>9967</v>
      </c>
      <c r="H12" s="408">
        <v>1425</v>
      </c>
      <c r="I12" s="408">
        <v>1322</v>
      </c>
      <c r="J12" s="408">
        <v>86</v>
      </c>
      <c r="K12" s="201">
        <v>1142</v>
      </c>
      <c r="L12" s="202">
        <v>11719</v>
      </c>
      <c r="M12" s="200">
        <v>127</v>
      </c>
      <c r="N12" s="139">
        <v>2655</v>
      </c>
      <c r="O12" s="203">
        <v>8934</v>
      </c>
      <c r="P12" s="132">
        <v>3</v>
      </c>
    </row>
    <row r="13" spans="1:20" ht="17.100000000000001" customHeight="1">
      <c r="A13" s="12"/>
      <c r="B13" s="262"/>
      <c r="C13" s="262"/>
      <c r="D13" s="262"/>
      <c r="E13" s="22"/>
      <c r="F13" s="22"/>
      <c r="G13" s="262"/>
      <c r="H13" s="266"/>
      <c r="I13" s="266"/>
      <c r="J13" s="266"/>
      <c r="K13" s="267"/>
      <c r="L13" s="44"/>
      <c r="M13" s="266"/>
      <c r="N13" s="18"/>
      <c r="O13" s="268"/>
      <c r="P13" s="262"/>
    </row>
    <row r="14" spans="1:20">
      <c r="A14" s="489" t="s">
        <v>519</v>
      </c>
      <c r="B14" s="489"/>
      <c r="C14" s="44"/>
      <c r="D14" s="44"/>
      <c r="E14" s="44"/>
      <c r="F14" s="44"/>
      <c r="G14" s="44"/>
      <c r="H14" s="44"/>
      <c r="I14" s="44"/>
      <c r="J14" s="44"/>
      <c r="K14" s="44"/>
      <c r="L14" s="44"/>
      <c r="M14" s="44"/>
      <c r="N14" s="44"/>
      <c r="O14" s="44"/>
    </row>
  </sheetData>
  <mergeCells count="14">
    <mergeCell ref="A1:C1"/>
    <mergeCell ref="N5:N6"/>
    <mergeCell ref="O5:O6"/>
    <mergeCell ref="P5:P6"/>
    <mergeCell ref="A14:B14"/>
    <mergeCell ref="A4:A6"/>
    <mergeCell ref="B4:B6"/>
    <mergeCell ref="C4:C6"/>
    <mergeCell ref="D4:K4"/>
    <mergeCell ref="L4:P4"/>
    <mergeCell ref="E5:G5"/>
    <mergeCell ref="H5:H6"/>
    <mergeCell ref="I5:K5"/>
    <mergeCell ref="M5:M6"/>
  </mergeCells>
  <phoneticPr fontId="1" type="noConversion"/>
  <pageMargins left="0.55118110236220474" right="0.59055118110236227" top="0.78740157480314965" bottom="0.98425196850393704" header="0.6692913385826772" footer="0.51181102362204722"/>
  <pageSetup paperSize="9" scale="8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T17"/>
  <sheetViews>
    <sheetView zoomScaleNormal="100" workbookViewId="0">
      <selection activeCell="J23" sqref="J23"/>
    </sheetView>
  </sheetViews>
  <sheetFormatPr defaultRowHeight="13.5"/>
  <cols>
    <col min="1" max="1" width="11.625" style="27" customWidth="1"/>
    <col min="2" max="2" width="10" style="27" customWidth="1"/>
    <col min="3" max="7" width="9.375" style="27" customWidth="1"/>
    <col min="8" max="8" width="11.25" style="27" customWidth="1"/>
    <col min="9" max="17" width="9.375" style="27" customWidth="1"/>
    <col min="18" max="256" width="9" style="27"/>
    <col min="257" max="257" width="11.625" style="27" customWidth="1"/>
    <col min="258" max="273" width="9.375" style="27" customWidth="1"/>
    <col min="274" max="512" width="9" style="27"/>
    <col min="513" max="513" width="11.625" style="27" customWidth="1"/>
    <col min="514" max="529" width="9.375" style="27" customWidth="1"/>
    <col min="530" max="768" width="9" style="27"/>
    <col min="769" max="769" width="11.625" style="27" customWidth="1"/>
    <col min="770" max="785" width="9.375" style="27" customWidth="1"/>
    <col min="786" max="1024" width="9" style="27"/>
    <col min="1025" max="1025" width="11.625" style="27" customWidth="1"/>
    <col min="1026" max="1041" width="9.375" style="27" customWidth="1"/>
    <col min="1042" max="1280" width="9" style="27"/>
    <col min="1281" max="1281" width="11.625" style="27" customWidth="1"/>
    <col min="1282" max="1297" width="9.375" style="27" customWidth="1"/>
    <col min="1298" max="1536" width="9" style="27"/>
    <col min="1537" max="1537" width="11.625" style="27" customWidth="1"/>
    <col min="1538" max="1553" width="9.375" style="27" customWidth="1"/>
    <col min="1554" max="1792" width="9" style="27"/>
    <col min="1793" max="1793" width="11.625" style="27" customWidth="1"/>
    <col min="1794" max="1809" width="9.375" style="27" customWidth="1"/>
    <col min="1810" max="2048" width="9" style="27"/>
    <col min="2049" max="2049" width="11.625" style="27" customWidth="1"/>
    <col min="2050" max="2065" width="9.375" style="27" customWidth="1"/>
    <col min="2066" max="2304" width="9" style="27"/>
    <col min="2305" max="2305" width="11.625" style="27" customWidth="1"/>
    <col min="2306" max="2321" width="9.375" style="27" customWidth="1"/>
    <col min="2322" max="2560" width="9" style="27"/>
    <col min="2561" max="2561" width="11.625" style="27" customWidth="1"/>
    <col min="2562" max="2577" width="9.375" style="27" customWidth="1"/>
    <col min="2578" max="2816" width="9" style="27"/>
    <col min="2817" max="2817" width="11.625" style="27" customWidth="1"/>
    <col min="2818" max="2833" width="9.375" style="27" customWidth="1"/>
    <col min="2834" max="3072" width="9" style="27"/>
    <col min="3073" max="3073" width="11.625" style="27" customWidth="1"/>
    <col min="3074" max="3089" width="9.375" style="27" customWidth="1"/>
    <col min="3090" max="3328" width="9" style="27"/>
    <col min="3329" max="3329" width="11.625" style="27" customWidth="1"/>
    <col min="3330" max="3345" width="9.375" style="27" customWidth="1"/>
    <col min="3346" max="3584" width="9" style="27"/>
    <col min="3585" max="3585" width="11.625" style="27" customWidth="1"/>
    <col min="3586" max="3601" width="9.375" style="27" customWidth="1"/>
    <col min="3602" max="3840" width="9" style="27"/>
    <col min="3841" max="3841" width="11.625" style="27" customWidth="1"/>
    <col min="3842" max="3857" width="9.375" style="27" customWidth="1"/>
    <col min="3858" max="4096" width="9" style="27"/>
    <col min="4097" max="4097" width="11.625" style="27" customWidth="1"/>
    <col min="4098" max="4113" width="9.375" style="27" customWidth="1"/>
    <col min="4114" max="4352" width="9" style="27"/>
    <col min="4353" max="4353" width="11.625" style="27" customWidth="1"/>
    <col min="4354" max="4369" width="9.375" style="27" customWidth="1"/>
    <col min="4370" max="4608" width="9" style="27"/>
    <col min="4609" max="4609" width="11.625" style="27" customWidth="1"/>
    <col min="4610" max="4625" width="9.375" style="27" customWidth="1"/>
    <col min="4626" max="4864" width="9" style="27"/>
    <col min="4865" max="4865" width="11.625" style="27" customWidth="1"/>
    <col min="4866" max="4881" width="9.375" style="27" customWidth="1"/>
    <col min="4882" max="5120" width="9" style="27"/>
    <col min="5121" max="5121" width="11.625" style="27" customWidth="1"/>
    <col min="5122" max="5137" width="9.375" style="27" customWidth="1"/>
    <col min="5138" max="5376" width="9" style="27"/>
    <col min="5377" max="5377" width="11.625" style="27" customWidth="1"/>
    <col min="5378" max="5393" width="9.375" style="27" customWidth="1"/>
    <col min="5394" max="5632" width="9" style="27"/>
    <col min="5633" max="5633" width="11.625" style="27" customWidth="1"/>
    <col min="5634" max="5649" width="9.375" style="27" customWidth="1"/>
    <col min="5650" max="5888" width="9" style="27"/>
    <col min="5889" max="5889" width="11.625" style="27" customWidth="1"/>
    <col min="5890" max="5905" width="9.375" style="27" customWidth="1"/>
    <col min="5906" max="6144" width="9" style="27"/>
    <col min="6145" max="6145" width="11.625" style="27" customWidth="1"/>
    <col min="6146" max="6161" width="9.375" style="27" customWidth="1"/>
    <col min="6162" max="6400" width="9" style="27"/>
    <col min="6401" max="6401" width="11.625" style="27" customWidth="1"/>
    <col min="6402" max="6417" width="9.375" style="27" customWidth="1"/>
    <col min="6418" max="6656" width="9" style="27"/>
    <col min="6657" max="6657" width="11.625" style="27" customWidth="1"/>
    <col min="6658" max="6673" width="9.375" style="27" customWidth="1"/>
    <col min="6674" max="6912" width="9" style="27"/>
    <col min="6913" max="6913" width="11.625" style="27" customWidth="1"/>
    <col min="6914" max="6929" width="9.375" style="27" customWidth="1"/>
    <col min="6930" max="7168" width="9" style="27"/>
    <col min="7169" max="7169" width="11.625" style="27" customWidth="1"/>
    <col min="7170" max="7185" width="9.375" style="27" customWidth="1"/>
    <col min="7186" max="7424" width="9" style="27"/>
    <col min="7425" max="7425" width="11.625" style="27" customWidth="1"/>
    <col min="7426" max="7441" width="9.375" style="27" customWidth="1"/>
    <col min="7442" max="7680" width="9" style="27"/>
    <col min="7681" max="7681" width="11.625" style="27" customWidth="1"/>
    <col min="7682" max="7697" width="9.375" style="27" customWidth="1"/>
    <col min="7698" max="7936" width="9" style="27"/>
    <col min="7937" max="7937" width="11.625" style="27" customWidth="1"/>
    <col min="7938" max="7953" width="9.375" style="27" customWidth="1"/>
    <col min="7954" max="8192" width="9" style="27"/>
    <col min="8193" max="8193" width="11.625" style="27" customWidth="1"/>
    <col min="8194" max="8209" width="9.375" style="27" customWidth="1"/>
    <col min="8210" max="8448" width="9" style="27"/>
    <col min="8449" max="8449" width="11.625" style="27" customWidth="1"/>
    <col min="8450" max="8465" width="9.375" style="27" customWidth="1"/>
    <col min="8466" max="8704" width="9" style="27"/>
    <col min="8705" max="8705" width="11.625" style="27" customWidth="1"/>
    <col min="8706" max="8721" width="9.375" style="27" customWidth="1"/>
    <col min="8722" max="8960" width="9" style="27"/>
    <col min="8961" max="8961" width="11.625" style="27" customWidth="1"/>
    <col min="8962" max="8977" width="9.375" style="27" customWidth="1"/>
    <col min="8978" max="9216" width="9" style="27"/>
    <col min="9217" max="9217" width="11.625" style="27" customWidth="1"/>
    <col min="9218" max="9233" width="9.375" style="27" customWidth="1"/>
    <col min="9234" max="9472" width="9" style="27"/>
    <col min="9473" max="9473" width="11.625" style="27" customWidth="1"/>
    <col min="9474" max="9489" width="9.375" style="27" customWidth="1"/>
    <col min="9490" max="9728" width="9" style="27"/>
    <col min="9729" max="9729" width="11.625" style="27" customWidth="1"/>
    <col min="9730" max="9745" width="9.375" style="27" customWidth="1"/>
    <col min="9746" max="9984" width="9" style="27"/>
    <col min="9985" max="9985" width="11.625" style="27" customWidth="1"/>
    <col min="9986" max="10001" width="9.375" style="27" customWidth="1"/>
    <col min="10002" max="10240" width="9" style="27"/>
    <col min="10241" max="10241" width="11.625" style="27" customWidth="1"/>
    <col min="10242" max="10257" width="9.375" style="27" customWidth="1"/>
    <col min="10258" max="10496" width="9" style="27"/>
    <col min="10497" max="10497" width="11.625" style="27" customWidth="1"/>
    <col min="10498" max="10513" width="9.375" style="27" customWidth="1"/>
    <col min="10514" max="10752" width="9" style="27"/>
    <col min="10753" max="10753" width="11.625" style="27" customWidth="1"/>
    <col min="10754" max="10769" width="9.375" style="27" customWidth="1"/>
    <col min="10770" max="11008" width="9" style="27"/>
    <col min="11009" max="11009" width="11.625" style="27" customWidth="1"/>
    <col min="11010" max="11025" width="9.375" style="27" customWidth="1"/>
    <col min="11026" max="11264" width="9" style="27"/>
    <col min="11265" max="11265" width="11.625" style="27" customWidth="1"/>
    <col min="11266" max="11281" width="9.375" style="27" customWidth="1"/>
    <col min="11282" max="11520" width="9" style="27"/>
    <col min="11521" max="11521" width="11.625" style="27" customWidth="1"/>
    <col min="11522" max="11537" width="9.375" style="27" customWidth="1"/>
    <col min="11538" max="11776" width="9" style="27"/>
    <col min="11777" max="11777" width="11.625" style="27" customWidth="1"/>
    <col min="11778" max="11793" width="9.375" style="27" customWidth="1"/>
    <col min="11794" max="12032" width="9" style="27"/>
    <col min="12033" max="12033" width="11.625" style="27" customWidth="1"/>
    <col min="12034" max="12049" width="9.375" style="27" customWidth="1"/>
    <col min="12050" max="12288" width="9" style="27"/>
    <col min="12289" max="12289" width="11.625" style="27" customWidth="1"/>
    <col min="12290" max="12305" width="9.375" style="27" customWidth="1"/>
    <col min="12306" max="12544" width="9" style="27"/>
    <col min="12545" max="12545" width="11.625" style="27" customWidth="1"/>
    <col min="12546" max="12561" width="9.375" style="27" customWidth="1"/>
    <col min="12562" max="12800" width="9" style="27"/>
    <col min="12801" max="12801" width="11.625" style="27" customWidth="1"/>
    <col min="12802" max="12817" width="9.375" style="27" customWidth="1"/>
    <col min="12818" max="13056" width="9" style="27"/>
    <col min="13057" max="13057" width="11.625" style="27" customWidth="1"/>
    <col min="13058" max="13073" width="9.375" style="27" customWidth="1"/>
    <col min="13074" max="13312" width="9" style="27"/>
    <col min="13313" max="13313" width="11.625" style="27" customWidth="1"/>
    <col min="13314" max="13329" width="9.375" style="27" customWidth="1"/>
    <col min="13330" max="13568" width="9" style="27"/>
    <col min="13569" max="13569" width="11.625" style="27" customWidth="1"/>
    <col min="13570" max="13585" width="9.375" style="27" customWidth="1"/>
    <col min="13586" max="13824" width="9" style="27"/>
    <col min="13825" max="13825" width="11.625" style="27" customWidth="1"/>
    <col min="13826" max="13841" width="9.375" style="27" customWidth="1"/>
    <col min="13842" max="14080" width="9" style="27"/>
    <col min="14081" max="14081" width="11.625" style="27" customWidth="1"/>
    <col min="14082" max="14097" width="9.375" style="27" customWidth="1"/>
    <col min="14098" max="14336" width="9" style="27"/>
    <col min="14337" max="14337" width="11.625" style="27" customWidth="1"/>
    <col min="14338" max="14353" width="9.375" style="27" customWidth="1"/>
    <col min="14354" max="14592" width="9" style="27"/>
    <col min="14593" max="14593" width="11.625" style="27" customWidth="1"/>
    <col min="14594" max="14609" width="9.375" style="27" customWidth="1"/>
    <col min="14610" max="14848" width="9" style="27"/>
    <col min="14849" max="14849" width="11.625" style="27" customWidth="1"/>
    <col min="14850" max="14865" width="9.375" style="27" customWidth="1"/>
    <col min="14866" max="15104" width="9" style="27"/>
    <col min="15105" max="15105" width="11.625" style="27" customWidth="1"/>
    <col min="15106" max="15121" width="9.375" style="27" customWidth="1"/>
    <col min="15122" max="15360" width="9" style="27"/>
    <col min="15361" max="15361" width="11.625" style="27" customWidth="1"/>
    <col min="15362" max="15377" width="9.375" style="27" customWidth="1"/>
    <col min="15378" max="15616" width="9" style="27"/>
    <col min="15617" max="15617" width="11.625" style="27" customWidth="1"/>
    <col min="15618" max="15633" width="9.375" style="27" customWidth="1"/>
    <col min="15634" max="15872" width="9" style="27"/>
    <col min="15873" max="15873" width="11.625" style="27" customWidth="1"/>
    <col min="15874" max="15889" width="9.375" style="27" customWidth="1"/>
    <col min="15890" max="16128" width="9" style="27"/>
    <col min="16129" max="16129" width="11.625" style="27" customWidth="1"/>
    <col min="16130" max="16145" width="9.375" style="27" customWidth="1"/>
    <col min="16146" max="16384" width="9" style="27"/>
  </cols>
  <sheetData>
    <row r="1" spans="1:20" ht="22.5" customHeight="1">
      <c r="A1" s="462" t="s">
        <v>616</v>
      </c>
      <c r="B1" s="462"/>
      <c r="C1" s="462"/>
      <c r="D1" s="234"/>
      <c r="E1" s="234"/>
      <c r="F1" s="228"/>
      <c r="G1" s="228"/>
      <c r="H1" s="228"/>
      <c r="I1" s="228"/>
      <c r="J1" s="228"/>
      <c r="K1" s="228"/>
      <c r="L1" s="228"/>
      <c r="M1" s="228"/>
      <c r="N1" s="228"/>
      <c r="O1" s="228"/>
      <c r="P1" s="228"/>
      <c r="Q1" s="228"/>
      <c r="R1" s="228"/>
      <c r="S1" s="228"/>
      <c r="T1" s="228"/>
    </row>
    <row r="2" spans="1:20">
      <c r="B2" s="62"/>
      <c r="C2" s="62"/>
      <c r="D2" s="62"/>
    </row>
    <row r="3" spans="1:20" ht="21" customHeight="1">
      <c r="A3" s="40" t="s">
        <v>501</v>
      </c>
    </row>
    <row r="4" spans="1:20" s="54" customFormat="1" ht="27" customHeight="1">
      <c r="A4" s="480" t="s">
        <v>576</v>
      </c>
      <c r="B4" s="458" t="s">
        <v>408</v>
      </c>
      <c r="C4" s="459" t="s">
        <v>409</v>
      </c>
      <c r="D4" s="460"/>
      <c r="E4" s="460"/>
      <c r="F4" s="428"/>
      <c r="G4" s="453" t="s">
        <v>410</v>
      </c>
      <c r="H4" s="458" t="s">
        <v>533</v>
      </c>
      <c r="I4" s="459" t="s">
        <v>411</v>
      </c>
      <c r="J4" s="460"/>
      <c r="K4" s="460"/>
      <c r="L4" s="460"/>
      <c r="M4" s="460"/>
      <c r="N4" s="460"/>
      <c r="O4" s="460"/>
      <c r="P4" s="460"/>
      <c r="Q4" s="460"/>
    </row>
    <row r="5" spans="1:20" s="54" customFormat="1" ht="33" customHeight="1">
      <c r="A5" s="518"/>
      <c r="B5" s="458"/>
      <c r="C5" s="277"/>
      <c r="D5" s="274" t="s">
        <v>412</v>
      </c>
      <c r="E5" s="272" t="s">
        <v>413</v>
      </c>
      <c r="F5" s="274" t="s">
        <v>414</v>
      </c>
      <c r="G5" s="454"/>
      <c r="H5" s="458"/>
      <c r="I5" s="277"/>
      <c r="J5" s="274" t="s">
        <v>415</v>
      </c>
      <c r="K5" s="274" t="s">
        <v>416</v>
      </c>
      <c r="L5" s="395" t="s">
        <v>610</v>
      </c>
      <c r="M5" s="274" t="s">
        <v>417</v>
      </c>
      <c r="N5" s="274" t="s">
        <v>418</v>
      </c>
      <c r="O5" s="274" t="s">
        <v>419</v>
      </c>
      <c r="P5" s="274" t="s">
        <v>420</v>
      </c>
      <c r="Q5" s="276" t="s">
        <v>414</v>
      </c>
    </row>
    <row r="6" spans="1:20" ht="24.95" customHeight="1">
      <c r="A6" s="123" t="s">
        <v>421</v>
      </c>
      <c r="B6" s="178">
        <v>2977</v>
      </c>
      <c r="C6" s="184">
        <v>2140</v>
      </c>
      <c r="D6" s="184">
        <v>302</v>
      </c>
      <c r="E6" s="184">
        <v>996</v>
      </c>
      <c r="F6" s="184">
        <v>842</v>
      </c>
      <c r="G6" s="184">
        <v>352</v>
      </c>
      <c r="H6" s="184">
        <v>837</v>
      </c>
      <c r="I6" s="184">
        <f>SUM(J6:Q6)</f>
        <v>352</v>
      </c>
      <c r="J6" s="184">
        <v>11</v>
      </c>
      <c r="K6" s="184">
        <v>45</v>
      </c>
      <c r="L6" s="184">
        <v>5</v>
      </c>
      <c r="M6" s="184">
        <v>12</v>
      </c>
      <c r="N6" s="184">
        <v>71</v>
      </c>
      <c r="O6" s="184">
        <v>23</v>
      </c>
      <c r="P6" s="184">
        <v>67</v>
      </c>
      <c r="Q6" s="185">
        <v>118</v>
      </c>
    </row>
    <row r="7" spans="1:20" s="40" customFormat="1" ht="24.95" customHeight="1">
      <c r="A7" s="123" t="s">
        <v>422</v>
      </c>
      <c r="B7" s="178">
        <v>3012</v>
      </c>
      <c r="C7" s="184">
        <v>2352</v>
      </c>
      <c r="D7" s="184">
        <v>414</v>
      </c>
      <c r="E7" s="184">
        <v>1228</v>
      </c>
      <c r="F7" s="184">
        <v>710</v>
      </c>
      <c r="G7" s="184">
        <v>1530</v>
      </c>
      <c r="H7" s="184">
        <v>660</v>
      </c>
      <c r="I7" s="184">
        <v>1530</v>
      </c>
      <c r="J7" s="184">
        <v>310</v>
      </c>
      <c r="K7" s="184">
        <v>196</v>
      </c>
      <c r="L7" s="184">
        <v>2</v>
      </c>
      <c r="M7" s="184">
        <v>11</v>
      </c>
      <c r="N7" s="184">
        <v>224</v>
      </c>
      <c r="O7" s="184">
        <v>39</v>
      </c>
      <c r="P7" s="184">
        <v>123</v>
      </c>
      <c r="Q7" s="185">
        <v>625</v>
      </c>
    </row>
    <row r="8" spans="1:20" s="40" customFormat="1" ht="24.95" customHeight="1">
      <c r="A8" s="123" t="s">
        <v>423</v>
      </c>
      <c r="B8" s="127">
        <v>3116</v>
      </c>
      <c r="C8" s="128">
        <v>2491</v>
      </c>
      <c r="D8" s="128">
        <v>471</v>
      </c>
      <c r="E8" s="128">
        <v>1296</v>
      </c>
      <c r="F8" s="128">
        <f t="shared" ref="F8" si="0">C8-D8-E8</f>
        <v>724</v>
      </c>
      <c r="G8" s="128">
        <v>1161</v>
      </c>
      <c r="H8" s="128">
        <v>625</v>
      </c>
      <c r="I8" s="128">
        <v>1161</v>
      </c>
      <c r="J8" s="128">
        <v>50</v>
      </c>
      <c r="K8" s="128">
        <v>99</v>
      </c>
      <c r="L8" s="128">
        <v>2</v>
      </c>
      <c r="M8" s="128">
        <v>5</v>
      </c>
      <c r="N8" s="128">
        <v>200</v>
      </c>
      <c r="O8" s="128">
        <v>20</v>
      </c>
      <c r="P8" s="128">
        <v>96</v>
      </c>
      <c r="Q8" s="129">
        <f t="shared" ref="Q8" si="1">I8-SUM(J8:P8)</f>
        <v>689</v>
      </c>
    </row>
    <row r="9" spans="1:20" s="278" customFormat="1" ht="24.95" customHeight="1">
      <c r="A9" s="294" t="s">
        <v>586</v>
      </c>
      <c r="B9" s="317">
        <v>2534</v>
      </c>
      <c r="C9" s="296">
        <v>2046</v>
      </c>
      <c r="D9" s="296">
        <v>397</v>
      </c>
      <c r="E9" s="296">
        <v>918</v>
      </c>
      <c r="F9" s="296">
        <v>731</v>
      </c>
      <c r="G9" s="296">
        <v>760</v>
      </c>
      <c r="H9" s="296">
        <v>488</v>
      </c>
      <c r="I9" s="296">
        <v>760</v>
      </c>
      <c r="J9" s="296">
        <v>11</v>
      </c>
      <c r="K9" s="296">
        <v>87</v>
      </c>
      <c r="L9" s="296">
        <v>3</v>
      </c>
      <c r="M9" s="296">
        <v>9</v>
      </c>
      <c r="N9" s="296">
        <v>126</v>
      </c>
      <c r="O9" s="296">
        <v>19</v>
      </c>
      <c r="P9" s="296">
        <v>98</v>
      </c>
      <c r="Q9" s="297">
        <v>407</v>
      </c>
    </row>
    <row r="10" spans="1:20" s="40" customFormat="1" ht="24.95" customHeight="1">
      <c r="A10" s="396" t="s">
        <v>583</v>
      </c>
      <c r="B10" s="130">
        <v>3923</v>
      </c>
      <c r="C10" s="131">
        <v>3368</v>
      </c>
      <c r="D10" s="131">
        <v>348</v>
      </c>
      <c r="E10" s="131">
        <v>2531</v>
      </c>
      <c r="F10" s="131">
        <v>489</v>
      </c>
      <c r="G10" s="131">
        <v>968</v>
      </c>
      <c r="H10" s="131">
        <v>555</v>
      </c>
      <c r="I10" s="131">
        <v>968</v>
      </c>
      <c r="J10" s="131">
        <v>6</v>
      </c>
      <c r="K10" s="131">
        <v>61</v>
      </c>
      <c r="L10" s="131">
        <v>5</v>
      </c>
      <c r="M10" s="131">
        <v>2</v>
      </c>
      <c r="N10" s="131">
        <v>91</v>
      </c>
      <c r="O10" s="131">
        <v>9</v>
      </c>
      <c r="P10" s="131">
        <v>96</v>
      </c>
      <c r="Q10" s="132">
        <v>698</v>
      </c>
    </row>
    <row r="11" spans="1:20" s="261" customFormat="1" ht="22.5" customHeight="1">
      <c r="A11" s="409" t="s">
        <v>628</v>
      </c>
      <c r="B11" s="130">
        <v>3796</v>
      </c>
      <c r="C11" s="131">
        <v>3310</v>
      </c>
      <c r="D11" s="131">
        <v>348</v>
      </c>
      <c r="E11" s="131">
        <v>2485</v>
      </c>
      <c r="F11" s="131">
        <v>477</v>
      </c>
      <c r="G11" s="131">
        <v>760</v>
      </c>
      <c r="H11" s="131">
        <v>486</v>
      </c>
      <c r="I11" s="131">
        <v>760</v>
      </c>
      <c r="J11" s="131">
        <v>16</v>
      </c>
      <c r="K11" s="131">
        <v>76</v>
      </c>
      <c r="L11" s="131">
        <v>0</v>
      </c>
      <c r="M11" s="131">
        <v>7</v>
      </c>
      <c r="N11" s="131">
        <v>142</v>
      </c>
      <c r="O11" s="131">
        <v>7</v>
      </c>
      <c r="P11" s="131">
        <v>45</v>
      </c>
      <c r="Q11" s="132">
        <v>467</v>
      </c>
    </row>
    <row r="12" spans="1:20" ht="17.25" customHeight="1">
      <c r="A12" s="12"/>
      <c r="B12" s="262"/>
      <c r="C12" s="262"/>
      <c r="D12" s="262"/>
      <c r="E12" s="262"/>
      <c r="F12" s="262"/>
      <c r="G12" s="262"/>
      <c r="H12" s="262"/>
      <c r="I12" s="262"/>
      <c r="J12" s="262"/>
      <c r="K12" s="262"/>
      <c r="L12" s="262"/>
      <c r="M12" s="262"/>
      <c r="N12" s="262"/>
      <c r="O12" s="262"/>
      <c r="P12" s="262"/>
      <c r="Q12" s="262"/>
    </row>
    <row r="13" spans="1:20" ht="16.5" customHeight="1">
      <c r="A13" s="489" t="s">
        <v>519</v>
      </c>
      <c r="B13" s="489"/>
    </row>
    <row r="14" spans="1:20">
      <c r="A14" s="492" t="s">
        <v>529</v>
      </c>
      <c r="B14" s="492"/>
      <c r="C14" s="492"/>
      <c r="D14" s="492"/>
      <c r="E14" s="492"/>
      <c r="F14" s="492"/>
      <c r="G14" s="492"/>
      <c r="H14" s="492"/>
    </row>
    <row r="17" spans="2:17">
      <c r="B17" s="44"/>
      <c r="C17" s="44"/>
      <c r="D17" s="44"/>
      <c r="E17" s="44"/>
      <c r="F17" s="44"/>
      <c r="G17" s="44"/>
      <c r="H17" s="44"/>
      <c r="I17" s="44"/>
      <c r="J17" s="44"/>
      <c r="K17" s="44"/>
      <c r="L17" s="44"/>
      <c r="M17" s="44"/>
      <c r="N17" s="44"/>
      <c r="O17" s="44"/>
      <c r="P17" s="44"/>
      <c r="Q17" s="44"/>
    </row>
  </sheetData>
  <mergeCells count="9">
    <mergeCell ref="A13:B13"/>
    <mergeCell ref="A14:H14"/>
    <mergeCell ref="I4:Q4"/>
    <mergeCell ref="A1:C1"/>
    <mergeCell ref="A4:A5"/>
    <mergeCell ref="B4:B5"/>
    <mergeCell ref="C4:F4"/>
    <mergeCell ref="G4:G5"/>
    <mergeCell ref="H4:H5"/>
  </mergeCells>
  <phoneticPr fontId="1" type="noConversion"/>
  <pageMargins left="0.17" right="0.18" top="1" bottom="1" header="0.5" footer="0.5"/>
  <pageSetup paperSize="9" scale="81" orientation="landscape" r:id="rId1"/>
  <headerFooter alignWithMargins="0"/>
  <colBreaks count="1" manualBreakCount="1">
    <brk id="17" max="1048575" man="1"/>
  </colBreaks>
</worksheet>
</file>

<file path=xl/worksheets/sheet18.xml><?xml version="1.0" encoding="utf-8"?>
<worksheet xmlns="http://schemas.openxmlformats.org/spreadsheetml/2006/main" xmlns:r="http://schemas.openxmlformats.org/officeDocument/2006/relationships">
  <sheetPr>
    <pageSetUpPr fitToPage="1"/>
  </sheetPr>
  <dimension ref="A1:AQ17"/>
  <sheetViews>
    <sheetView workbookViewId="0">
      <selection activeCell="B13" sqref="B13:AQ13"/>
    </sheetView>
  </sheetViews>
  <sheetFormatPr defaultColWidth="9" defaultRowHeight="13.5"/>
  <cols>
    <col min="1" max="1" width="9.875" style="63" customWidth="1"/>
    <col min="2" max="2" width="8.625" style="63" customWidth="1"/>
    <col min="3" max="5" width="7.625" style="63" customWidth="1"/>
    <col min="6" max="9" width="8.625" style="63" customWidth="1"/>
    <col min="10" max="11" width="7.625" style="63" customWidth="1"/>
    <col min="12" max="12" width="10.25" style="63" customWidth="1"/>
    <col min="13" max="34" width="7.625" style="63" customWidth="1"/>
    <col min="35" max="42" width="9.125" style="63" bestFit="1" customWidth="1"/>
    <col min="43" max="43" width="12.5" style="63" customWidth="1"/>
    <col min="44" max="16384" width="9" style="63"/>
  </cols>
  <sheetData>
    <row r="1" spans="1:43" ht="20.25" customHeight="1">
      <c r="A1" s="529" t="s">
        <v>223</v>
      </c>
      <c r="B1" s="529"/>
      <c r="C1" s="529"/>
      <c r="D1" s="529"/>
      <c r="E1" s="529"/>
      <c r="F1" s="230"/>
      <c r="G1" s="230"/>
      <c r="H1" s="230"/>
      <c r="I1" s="230"/>
      <c r="J1" s="230"/>
      <c r="K1" s="230"/>
      <c r="L1" s="230"/>
      <c r="M1" s="230"/>
      <c r="N1" s="230"/>
      <c r="O1" s="230"/>
      <c r="P1" s="230"/>
      <c r="Q1" s="230"/>
      <c r="R1" s="230"/>
      <c r="S1" s="230"/>
      <c r="T1" s="231"/>
      <c r="U1" s="231"/>
      <c r="V1" s="231"/>
    </row>
    <row r="2" spans="1:43" ht="15" customHeight="1">
      <c r="A2" s="65"/>
      <c r="B2" s="65"/>
      <c r="C2" s="65"/>
      <c r="D2" s="65"/>
      <c r="E2" s="65"/>
      <c r="F2" s="65"/>
      <c r="G2" s="65"/>
      <c r="H2" s="65"/>
      <c r="I2" s="65"/>
      <c r="J2" s="65"/>
      <c r="K2" s="65"/>
      <c r="L2" s="65"/>
      <c r="M2" s="65"/>
      <c r="N2" s="65"/>
      <c r="O2" s="65"/>
      <c r="P2" s="65"/>
      <c r="Q2" s="65"/>
      <c r="R2" s="65"/>
      <c r="S2" s="65"/>
      <c r="T2" s="66"/>
      <c r="U2" s="66"/>
      <c r="V2" s="66"/>
    </row>
    <row r="3" spans="1:43" ht="20.25" customHeight="1">
      <c r="A3" s="534" t="s">
        <v>0</v>
      </c>
      <c r="B3" s="534"/>
      <c r="C3" s="534"/>
      <c r="D3" s="238"/>
      <c r="E3" s="238"/>
      <c r="F3" s="238"/>
      <c r="G3" s="238"/>
      <c r="H3" s="238"/>
      <c r="I3" s="238"/>
      <c r="J3" s="238"/>
      <c r="K3" s="238"/>
      <c r="L3" s="238"/>
      <c r="M3" s="238"/>
      <c r="N3" s="238"/>
      <c r="O3" s="238"/>
      <c r="P3" s="238"/>
      <c r="Q3" s="238"/>
      <c r="R3" s="238"/>
      <c r="S3" s="238"/>
      <c r="T3" s="238"/>
      <c r="U3" s="238"/>
      <c r="V3" s="238"/>
    </row>
    <row r="4" spans="1:43" ht="20.25" customHeight="1">
      <c r="A4" s="531" t="s">
        <v>1</v>
      </c>
      <c r="B4" s="523" t="s">
        <v>2</v>
      </c>
      <c r="C4" s="530"/>
      <c r="D4" s="530"/>
      <c r="E4" s="531"/>
      <c r="F4" s="522" t="s">
        <v>210</v>
      </c>
      <c r="G4" s="522"/>
      <c r="H4" s="522" t="s">
        <v>599</v>
      </c>
      <c r="I4" s="522"/>
      <c r="J4" s="522" t="s">
        <v>595</v>
      </c>
      <c r="K4" s="522" t="s">
        <v>211</v>
      </c>
      <c r="L4" s="522"/>
      <c r="M4" s="522" t="s">
        <v>596</v>
      </c>
      <c r="N4" s="522"/>
      <c r="O4" s="522" t="s">
        <v>212</v>
      </c>
      <c r="P4" s="522"/>
      <c r="Q4" s="519" t="s">
        <v>213</v>
      </c>
      <c r="R4" s="519"/>
      <c r="S4" s="519" t="s">
        <v>3</v>
      </c>
      <c r="T4" s="519"/>
      <c r="U4" s="519" t="s">
        <v>214</v>
      </c>
      <c r="V4" s="519"/>
      <c r="W4" s="519" t="s">
        <v>215</v>
      </c>
      <c r="X4" s="519"/>
      <c r="Y4" s="519" t="s">
        <v>597</v>
      </c>
      <c r="Z4" s="519"/>
      <c r="AA4" s="519" t="s">
        <v>598</v>
      </c>
      <c r="AB4" s="519"/>
      <c r="AC4" s="519" t="s">
        <v>4</v>
      </c>
      <c r="AD4" s="519"/>
      <c r="AE4" s="522" t="s">
        <v>140</v>
      </c>
      <c r="AF4" s="522"/>
      <c r="AG4" s="520" t="s">
        <v>219</v>
      </c>
      <c r="AH4" s="521"/>
      <c r="AI4" s="521"/>
      <c r="AJ4" s="521"/>
      <c r="AK4" s="521"/>
      <c r="AL4" s="521"/>
      <c r="AM4" s="521"/>
      <c r="AN4" s="521"/>
      <c r="AO4" s="521"/>
      <c r="AP4" s="521"/>
      <c r="AQ4" s="523" t="s">
        <v>8</v>
      </c>
    </row>
    <row r="5" spans="1:43" ht="24.95" customHeight="1">
      <c r="A5" s="537"/>
      <c r="B5" s="525"/>
      <c r="C5" s="532"/>
      <c r="D5" s="532"/>
      <c r="E5" s="533"/>
      <c r="F5" s="522"/>
      <c r="G5" s="522"/>
      <c r="H5" s="522"/>
      <c r="I5" s="522"/>
      <c r="J5" s="522"/>
      <c r="K5" s="522"/>
      <c r="L5" s="522"/>
      <c r="M5" s="522"/>
      <c r="N5" s="522"/>
      <c r="O5" s="522"/>
      <c r="P5" s="522"/>
      <c r="Q5" s="519"/>
      <c r="R5" s="519"/>
      <c r="S5" s="519"/>
      <c r="T5" s="519"/>
      <c r="U5" s="519"/>
      <c r="V5" s="519"/>
      <c r="W5" s="519"/>
      <c r="X5" s="519"/>
      <c r="Y5" s="519"/>
      <c r="Z5" s="519"/>
      <c r="AA5" s="519"/>
      <c r="AB5" s="519"/>
      <c r="AC5" s="519"/>
      <c r="AD5" s="519"/>
      <c r="AE5" s="522"/>
      <c r="AF5" s="522"/>
      <c r="AG5" s="520" t="s">
        <v>9</v>
      </c>
      <c r="AH5" s="521"/>
      <c r="AI5" s="521"/>
      <c r="AJ5" s="521"/>
      <c r="AK5" s="521"/>
      <c r="AL5" s="526"/>
      <c r="AM5" s="520" t="s">
        <v>10</v>
      </c>
      <c r="AN5" s="521"/>
      <c r="AO5" s="521"/>
      <c r="AP5" s="521"/>
      <c r="AQ5" s="524"/>
    </row>
    <row r="6" spans="1:43" ht="24.95" customHeight="1">
      <c r="A6" s="537"/>
      <c r="B6" s="527" t="s">
        <v>218</v>
      </c>
      <c r="C6" s="523" t="s">
        <v>605</v>
      </c>
      <c r="D6" s="521"/>
      <c r="E6" s="526"/>
      <c r="F6" s="522"/>
      <c r="G6" s="522"/>
      <c r="H6" s="522"/>
      <c r="I6" s="522"/>
      <c r="J6" s="522"/>
      <c r="K6" s="522"/>
      <c r="L6" s="522"/>
      <c r="M6" s="522"/>
      <c r="N6" s="522"/>
      <c r="O6" s="522"/>
      <c r="P6" s="522"/>
      <c r="Q6" s="519"/>
      <c r="R6" s="519"/>
      <c r="S6" s="519"/>
      <c r="T6" s="519"/>
      <c r="U6" s="519"/>
      <c r="V6" s="519"/>
      <c r="W6" s="519"/>
      <c r="X6" s="519"/>
      <c r="Y6" s="519"/>
      <c r="Z6" s="519"/>
      <c r="AA6" s="519"/>
      <c r="AB6" s="519"/>
      <c r="AC6" s="519"/>
      <c r="AD6" s="519"/>
      <c r="AE6" s="522"/>
      <c r="AF6" s="522"/>
      <c r="AG6" s="523" t="s">
        <v>220</v>
      </c>
      <c r="AH6" s="521"/>
      <c r="AI6" s="526"/>
      <c r="AJ6" s="523" t="s">
        <v>221</v>
      </c>
      <c r="AK6" s="521"/>
      <c r="AL6" s="526"/>
      <c r="AM6" s="527" t="s">
        <v>222</v>
      </c>
      <c r="AN6" s="523" t="s">
        <v>216</v>
      </c>
      <c r="AO6" s="521"/>
      <c r="AP6" s="521"/>
      <c r="AQ6" s="524"/>
    </row>
    <row r="7" spans="1:43" ht="24.95" customHeight="1">
      <c r="A7" s="533"/>
      <c r="B7" s="528"/>
      <c r="C7" s="346"/>
      <c r="D7" s="289" t="s">
        <v>11</v>
      </c>
      <c r="E7" s="289" t="s">
        <v>5</v>
      </c>
      <c r="F7" s="287" t="s">
        <v>218</v>
      </c>
      <c r="G7" s="287" t="s">
        <v>217</v>
      </c>
      <c r="H7" s="287" t="s">
        <v>218</v>
      </c>
      <c r="I7" s="287" t="s">
        <v>217</v>
      </c>
      <c r="J7" s="287" t="s">
        <v>218</v>
      </c>
      <c r="K7" s="287" t="s">
        <v>218</v>
      </c>
      <c r="L7" s="287" t="s">
        <v>217</v>
      </c>
      <c r="M7" s="288" t="s">
        <v>218</v>
      </c>
      <c r="N7" s="288" t="s">
        <v>217</v>
      </c>
      <c r="O7" s="287" t="s">
        <v>218</v>
      </c>
      <c r="P7" s="289" t="s">
        <v>217</v>
      </c>
      <c r="Q7" s="286" t="s">
        <v>218</v>
      </c>
      <c r="R7" s="286" t="s">
        <v>217</v>
      </c>
      <c r="S7" s="286" t="s">
        <v>218</v>
      </c>
      <c r="T7" s="286" t="s">
        <v>217</v>
      </c>
      <c r="U7" s="286" t="s">
        <v>218</v>
      </c>
      <c r="V7" s="286" t="s">
        <v>217</v>
      </c>
      <c r="W7" s="286" t="s">
        <v>218</v>
      </c>
      <c r="X7" s="286" t="s">
        <v>217</v>
      </c>
      <c r="Y7" s="286" t="s">
        <v>218</v>
      </c>
      <c r="Z7" s="286" t="s">
        <v>217</v>
      </c>
      <c r="AA7" s="286" t="s">
        <v>218</v>
      </c>
      <c r="AB7" s="286" t="s">
        <v>217</v>
      </c>
      <c r="AC7" s="286" t="s">
        <v>218</v>
      </c>
      <c r="AD7" s="286" t="s">
        <v>217</v>
      </c>
      <c r="AE7" s="286" t="s">
        <v>218</v>
      </c>
      <c r="AF7" s="286" t="s">
        <v>217</v>
      </c>
      <c r="AG7" s="346"/>
      <c r="AH7" s="287" t="s">
        <v>11</v>
      </c>
      <c r="AI7" s="287" t="s">
        <v>5</v>
      </c>
      <c r="AJ7" s="346"/>
      <c r="AK7" s="287" t="s">
        <v>11</v>
      </c>
      <c r="AL7" s="287" t="s">
        <v>5</v>
      </c>
      <c r="AM7" s="528"/>
      <c r="AN7" s="346"/>
      <c r="AO7" s="287" t="s">
        <v>11</v>
      </c>
      <c r="AP7" s="289" t="s">
        <v>5</v>
      </c>
      <c r="AQ7" s="525"/>
    </row>
    <row r="8" spans="1:43" ht="24.95" customHeight="1">
      <c r="A8" s="172" t="s">
        <v>200</v>
      </c>
      <c r="B8" s="205">
        <v>1636</v>
      </c>
      <c r="C8" s="191">
        <v>1981</v>
      </c>
      <c r="D8" s="191">
        <v>0</v>
      </c>
      <c r="E8" s="191">
        <v>0</v>
      </c>
      <c r="F8" s="174">
        <v>1449</v>
      </c>
      <c r="G8" s="174">
        <v>1978</v>
      </c>
      <c r="H8" s="191">
        <v>187</v>
      </c>
      <c r="I8" s="191">
        <v>3</v>
      </c>
      <c r="J8" s="191">
        <v>0</v>
      </c>
      <c r="K8" s="174">
        <v>0</v>
      </c>
      <c r="L8" s="174">
        <v>0</v>
      </c>
      <c r="M8" s="191">
        <v>0</v>
      </c>
      <c r="N8" s="191">
        <v>0</v>
      </c>
      <c r="O8" s="191">
        <v>0</v>
      </c>
      <c r="P8" s="191">
        <v>0</v>
      </c>
      <c r="Q8" s="191">
        <v>0</v>
      </c>
      <c r="R8" s="191">
        <v>0</v>
      </c>
      <c r="S8" s="191">
        <v>0</v>
      </c>
      <c r="T8" s="191">
        <v>0</v>
      </c>
      <c r="U8" s="191">
        <v>0</v>
      </c>
      <c r="V8" s="191">
        <v>0</v>
      </c>
      <c r="W8" s="191">
        <v>0</v>
      </c>
      <c r="X8" s="191">
        <v>0</v>
      </c>
      <c r="Y8" s="191">
        <v>0</v>
      </c>
      <c r="Z8" s="191">
        <v>0</v>
      </c>
      <c r="AA8" s="191">
        <v>0</v>
      </c>
      <c r="AB8" s="191">
        <v>0</v>
      </c>
      <c r="AC8" s="191">
        <v>0</v>
      </c>
      <c r="AD8" s="191">
        <v>0</v>
      </c>
      <c r="AE8" s="191">
        <v>0</v>
      </c>
      <c r="AF8" s="191">
        <v>0</v>
      </c>
      <c r="AG8" s="206">
        <v>24</v>
      </c>
      <c r="AH8" s="206">
        <v>0</v>
      </c>
      <c r="AI8" s="206">
        <v>0</v>
      </c>
      <c r="AJ8" s="206">
        <v>2595</v>
      </c>
      <c r="AK8" s="206">
        <v>0</v>
      </c>
      <c r="AL8" s="206">
        <v>0</v>
      </c>
      <c r="AM8" s="206">
        <v>0</v>
      </c>
      <c r="AN8" s="206">
        <v>0</v>
      </c>
      <c r="AO8" s="206">
        <v>0</v>
      </c>
      <c r="AP8" s="206">
        <v>0</v>
      </c>
      <c r="AQ8" s="207">
        <v>60214</v>
      </c>
    </row>
    <row r="9" spans="1:43" ht="24.95" customHeight="1">
      <c r="A9" s="172" t="s">
        <v>201</v>
      </c>
      <c r="B9" s="205">
        <v>1490</v>
      </c>
      <c r="C9" s="191">
        <v>1926</v>
      </c>
      <c r="D9" s="191">
        <v>0</v>
      </c>
      <c r="E9" s="191">
        <v>0</v>
      </c>
      <c r="F9" s="174">
        <v>1309</v>
      </c>
      <c r="G9" s="174">
        <v>1917</v>
      </c>
      <c r="H9" s="191">
        <v>181</v>
      </c>
      <c r="I9" s="191">
        <v>9</v>
      </c>
      <c r="J9" s="191">
        <v>0</v>
      </c>
      <c r="K9" s="191">
        <v>0</v>
      </c>
      <c r="L9" s="191">
        <v>0</v>
      </c>
      <c r="M9" s="191">
        <v>0</v>
      </c>
      <c r="N9" s="191">
        <v>0</v>
      </c>
      <c r="O9" s="191">
        <v>0</v>
      </c>
      <c r="P9" s="191">
        <v>0</v>
      </c>
      <c r="Q9" s="191">
        <v>0</v>
      </c>
      <c r="R9" s="191">
        <v>0</v>
      </c>
      <c r="S9" s="191">
        <v>0</v>
      </c>
      <c r="T9" s="191">
        <v>0</v>
      </c>
      <c r="U9" s="191">
        <v>0</v>
      </c>
      <c r="V9" s="191">
        <v>0</v>
      </c>
      <c r="W9" s="191">
        <v>0</v>
      </c>
      <c r="X9" s="191">
        <v>0</v>
      </c>
      <c r="Y9" s="191">
        <v>0</v>
      </c>
      <c r="Z9" s="191">
        <v>0</v>
      </c>
      <c r="AA9" s="191">
        <v>0</v>
      </c>
      <c r="AB9" s="191">
        <v>0</v>
      </c>
      <c r="AC9" s="191">
        <v>0</v>
      </c>
      <c r="AD9" s="191">
        <v>0</v>
      </c>
      <c r="AE9" s="191">
        <v>0</v>
      </c>
      <c r="AF9" s="191">
        <v>0</v>
      </c>
      <c r="AG9" s="206">
        <v>18</v>
      </c>
      <c r="AH9" s="206">
        <v>0</v>
      </c>
      <c r="AI9" s="206">
        <v>0</v>
      </c>
      <c r="AJ9" s="206">
        <f>1917-AG9</f>
        <v>1899</v>
      </c>
      <c r="AK9" s="206">
        <v>0</v>
      </c>
      <c r="AL9" s="206">
        <v>0</v>
      </c>
      <c r="AM9" s="206">
        <v>4</v>
      </c>
      <c r="AN9" s="206">
        <v>9</v>
      </c>
      <c r="AO9" s="206">
        <v>0</v>
      </c>
      <c r="AP9" s="206">
        <v>0</v>
      </c>
      <c r="AQ9" s="207">
        <v>2105477</v>
      </c>
    </row>
    <row r="10" spans="1:43" ht="24.95" customHeight="1">
      <c r="A10" s="172" t="s">
        <v>205</v>
      </c>
      <c r="B10" s="205">
        <v>1672</v>
      </c>
      <c r="C10" s="191">
        <v>2092</v>
      </c>
      <c r="D10" s="191">
        <v>0</v>
      </c>
      <c r="E10" s="191">
        <v>0</v>
      </c>
      <c r="F10" s="174">
        <v>1343</v>
      </c>
      <c r="G10" s="191">
        <v>1942</v>
      </c>
      <c r="H10" s="191">
        <v>193</v>
      </c>
      <c r="I10" s="191">
        <v>11</v>
      </c>
      <c r="J10" s="191">
        <v>0</v>
      </c>
      <c r="K10" s="174">
        <v>0</v>
      </c>
      <c r="L10" s="174">
        <v>0</v>
      </c>
      <c r="M10" s="174">
        <v>0</v>
      </c>
      <c r="N10" s="174">
        <v>0</v>
      </c>
      <c r="O10" s="191">
        <v>0</v>
      </c>
      <c r="P10" s="191">
        <v>0</v>
      </c>
      <c r="Q10" s="191">
        <v>0</v>
      </c>
      <c r="R10" s="191">
        <v>0</v>
      </c>
      <c r="S10" s="191">
        <v>0</v>
      </c>
      <c r="T10" s="191">
        <v>0</v>
      </c>
      <c r="U10" s="191">
        <v>0</v>
      </c>
      <c r="V10" s="191">
        <v>0</v>
      </c>
      <c r="W10" s="191">
        <v>2</v>
      </c>
      <c r="X10" s="191">
        <v>2</v>
      </c>
      <c r="Y10" s="191">
        <v>1</v>
      </c>
      <c r="Z10" s="191">
        <v>1</v>
      </c>
      <c r="AA10" s="191">
        <v>79</v>
      </c>
      <c r="AB10" s="191">
        <v>82</v>
      </c>
      <c r="AC10" s="191">
        <v>2</v>
      </c>
      <c r="AD10" s="191">
        <v>2</v>
      </c>
      <c r="AE10" s="191">
        <v>52</v>
      </c>
      <c r="AF10" s="191">
        <v>52</v>
      </c>
      <c r="AG10" s="206">
        <v>22</v>
      </c>
      <c r="AH10" s="206">
        <v>0</v>
      </c>
      <c r="AI10" s="206">
        <v>0</v>
      </c>
      <c r="AJ10" s="206">
        <v>2070</v>
      </c>
      <c r="AK10" s="206">
        <v>0</v>
      </c>
      <c r="AL10" s="206">
        <v>0</v>
      </c>
      <c r="AM10" s="206">
        <v>5</v>
      </c>
      <c r="AN10" s="206">
        <v>11</v>
      </c>
      <c r="AO10" s="206">
        <v>0</v>
      </c>
      <c r="AP10" s="206">
        <v>0</v>
      </c>
      <c r="AQ10" s="207">
        <v>1026847</v>
      </c>
    </row>
    <row r="11" spans="1:43" ht="24.95" customHeight="1">
      <c r="A11" s="325" t="s">
        <v>204</v>
      </c>
      <c r="B11" s="343">
        <v>1667</v>
      </c>
      <c r="C11" s="338">
        <v>2173</v>
      </c>
      <c r="D11" s="338">
        <v>0</v>
      </c>
      <c r="E11" s="338">
        <v>0</v>
      </c>
      <c r="F11" s="327">
        <v>1451</v>
      </c>
      <c r="G11" s="338">
        <v>2142</v>
      </c>
      <c r="H11" s="338">
        <v>188</v>
      </c>
      <c r="I11" s="338">
        <v>3</v>
      </c>
      <c r="J11" s="338">
        <v>0</v>
      </c>
      <c r="K11" s="327">
        <v>0</v>
      </c>
      <c r="L11" s="327">
        <v>0</v>
      </c>
      <c r="M11" s="327">
        <v>0</v>
      </c>
      <c r="N11" s="327">
        <v>0</v>
      </c>
      <c r="O11" s="338">
        <v>0</v>
      </c>
      <c r="P11" s="338">
        <v>0</v>
      </c>
      <c r="Q11" s="338">
        <v>0</v>
      </c>
      <c r="R11" s="338">
        <v>0</v>
      </c>
      <c r="S11" s="338">
        <v>0</v>
      </c>
      <c r="T11" s="338">
        <v>0</v>
      </c>
      <c r="U11" s="338">
        <v>0</v>
      </c>
      <c r="V11" s="338">
        <v>0</v>
      </c>
      <c r="W11" s="338">
        <v>0</v>
      </c>
      <c r="X11" s="338">
        <v>0</v>
      </c>
      <c r="Y11" s="338">
        <v>2</v>
      </c>
      <c r="Z11" s="338">
        <v>2</v>
      </c>
      <c r="AA11" s="338">
        <v>2</v>
      </c>
      <c r="AB11" s="338">
        <v>2</v>
      </c>
      <c r="AC11" s="338">
        <v>0</v>
      </c>
      <c r="AD11" s="338">
        <v>0</v>
      </c>
      <c r="AE11" s="338">
        <v>24</v>
      </c>
      <c r="AF11" s="338">
        <v>24</v>
      </c>
      <c r="AG11" s="344">
        <v>14</v>
      </c>
      <c r="AH11" s="344">
        <v>0</v>
      </c>
      <c r="AI11" s="344">
        <v>0</v>
      </c>
      <c r="AJ11" s="344">
        <v>3128</v>
      </c>
      <c r="AK11" s="344">
        <v>0</v>
      </c>
      <c r="AL11" s="344">
        <v>0</v>
      </c>
      <c r="AM11" s="344">
        <v>0</v>
      </c>
      <c r="AN11" s="344">
        <v>0</v>
      </c>
      <c r="AO11" s="344">
        <v>0</v>
      </c>
      <c r="AP11" s="344">
        <v>0</v>
      </c>
      <c r="AQ11" s="345">
        <v>397474</v>
      </c>
    </row>
    <row r="12" spans="1:43" ht="24.95" customHeight="1">
      <c r="A12" s="402" t="s">
        <v>583</v>
      </c>
      <c r="B12" s="208">
        <v>1534</v>
      </c>
      <c r="C12" s="209">
        <v>1928</v>
      </c>
      <c r="D12" s="209">
        <v>0</v>
      </c>
      <c r="E12" s="209">
        <v>0</v>
      </c>
      <c r="F12" s="193">
        <v>1328</v>
      </c>
      <c r="G12" s="209">
        <v>1888</v>
      </c>
      <c r="H12" s="209">
        <v>182</v>
      </c>
      <c r="I12" s="209">
        <v>14</v>
      </c>
      <c r="J12" s="209">
        <v>0</v>
      </c>
      <c r="K12" s="193">
        <v>0</v>
      </c>
      <c r="L12" s="193">
        <v>0</v>
      </c>
      <c r="M12" s="193">
        <v>0</v>
      </c>
      <c r="N12" s="193">
        <v>0</v>
      </c>
      <c r="O12" s="209">
        <v>0</v>
      </c>
      <c r="P12" s="209">
        <v>0</v>
      </c>
      <c r="Q12" s="209">
        <v>0</v>
      </c>
      <c r="R12" s="209">
        <v>0</v>
      </c>
      <c r="S12" s="209">
        <v>0</v>
      </c>
      <c r="T12" s="209">
        <v>0</v>
      </c>
      <c r="U12" s="209">
        <v>6</v>
      </c>
      <c r="V12" s="209">
        <v>6</v>
      </c>
      <c r="W12" s="209">
        <v>5</v>
      </c>
      <c r="X12" s="209">
        <v>5</v>
      </c>
      <c r="Y12" s="209">
        <v>6</v>
      </c>
      <c r="Z12" s="209">
        <v>6</v>
      </c>
      <c r="AA12" s="209">
        <v>7</v>
      </c>
      <c r="AB12" s="209">
        <v>9</v>
      </c>
      <c r="AC12" s="209">
        <v>0</v>
      </c>
      <c r="AD12" s="209">
        <v>0</v>
      </c>
      <c r="AE12" s="209">
        <v>0</v>
      </c>
      <c r="AF12" s="209">
        <v>0</v>
      </c>
      <c r="AG12" s="210">
        <v>17</v>
      </c>
      <c r="AH12" s="210">
        <v>0</v>
      </c>
      <c r="AI12" s="210">
        <v>0</v>
      </c>
      <c r="AJ12" s="210">
        <v>1911</v>
      </c>
      <c r="AK12" s="210">
        <v>0</v>
      </c>
      <c r="AL12" s="210">
        <v>0</v>
      </c>
      <c r="AM12" s="210">
        <v>0</v>
      </c>
      <c r="AN12" s="210">
        <v>0</v>
      </c>
      <c r="AO12" s="210">
        <v>0</v>
      </c>
      <c r="AP12" s="210">
        <v>0</v>
      </c>
      <c r="AQ12" s="211">
        <v>473225</v>
      </c>
    </row>
    <row r="13" spans="1:43" ht="25.5" customHeight="1">
      <c r="A13" s="423" t="s">
        <v>628</v>
      </c>
      <c r="B13" s="208">
        <f>SUM(F13,H13,K13,M13,O13,Q13,S13,U13,W13,Y13,AA13,AC13,AE13)</f>
        <v>1545</v>
      </c>
      <c r="C13" s="209">
        <f>SUM(G13,I13,T13,V13,X13,Z13,AB13,AD13,AF13)</f>
        <v>1957</v>
      </c>
      <c r="D13" s="209"/>
      <c r="E13" s="209"/>
      <c r="F13" s="193">
        <v>1302</v>
      </c>
      <c r="G13" s="209">
        <v>1867</v>
      </c>
      <c r="H13" s="209">
        <v>165</v>
      </c>
      <c r="I13" s="209">
        <v>13</v>
      </c>
      <c r="J13" s="209">
        <v>0</v>
      </c>
      <c r="K13" s="193">
        <v>0</v>
      </c>
      <c r="L13" s="193">
        <v>0</v>
      </c>
      <c r="M13" s="193">
        <v>0</v>
      </c>
      <c r="N13" s="193">
        <v>0</v>
      </c>
      <c r="O13" s="209">
        <v>0</v>
      </c>
      <c r="P13" s="209">
        <v>0</v>
      </c>
      <c r="Q13" s="209">
        <v>0</v>
      </c>
      <c r="R13" s="209">
        <v>0</v>
      </c>
      <c r="S13" s="209">
        <v>74</v>
      </c>
      <c r="T13" s="209">
        <v>74</v>
      </c>
      <c r="U13" s="209">
        <v>1</v>
      </c>
      <c r="V13" s="209">
        <v>1</v>
      </c>
      <c r="W13" s="209">
        <v>0</v>
      </c>
      <c r="X13" s="209">
        <v>0</v>
      </c>
      <c r="Y13" s="209">
        <v>0</v>
      </c>
      <c r="Z13" s="209">
        <v>0</v>
      </c>
      <c r="AA13" s="209">
        <v>3</v>
      </c>
      <c r="AB13" s="209">
        <v>2</v>
      </c>
      <c r="AC13" s="209">
        <v>0</v>
      </c>
      <c r="AD13" s="209">
        <v>0</v>
      </c>
      <c r="AE13" s="209">
        <v>0</v>
      </c>
      <c r="AF13" s="209">
        <v>0</v>
      </c>
      <c r="AG13" s="210">
        <v>14</v>
      </c>
      <c r="AH13" s="210">
        <v>0</v>
      </c>
      <c r="AI13" s="210">
        <v>0</v>
      </c>
      <c r="AJ13" s="210">
        <v>1943</v>
      </c>
      <c r="AK13" s="210">
        <v>0</v>
      </c>
      <c r="AL13" s="210">
        <v>0</v>
      </c>
      <c r="AM13" s="210">
        <v>0</v>
      </c>
      <c r="AN13" s="210">
        <v>0</v>
      </c>
      <c r="AO13" s="210">
        <v>0</v>
      </c>
      <c r="AP13" s="210">
        <v>0</v>
      </c>
      <c r="AQ13" s="211">
        <v>1087903</v>
      </c>
    </row>
    <row r="14" spans="1:43" ht="15" customHeight="1">
      <c r="A14" s="67"/>
      <c r="B14" s="67"/>
      <c r="C14" s="67"/>
      <c r="D14" s="67"/>
      <c r="E14" s="67"/>
      <c r="F14" s="67"/>
      <c r="G14" s="67"/>
      <c r="H14" s="67"/>
      <c r="I14" s="67"/>
      <c r="J14" s="67"/>
      <c r="K14" s="67"/>
      <c r="L14" s="67"/>
      <c r="M14" s="67"/>
      <c r="N14" s="67"/>
      <c r="O14" s="67"/>
      <c r="P14" s="67"/>
      <c r="Q14" s="67"/>
      <c r="R14" s="67"/>
      <c r="S14" s="67"/>
      <c r="T14" s="67"/>
      <c r="U14" s="67"/>
      <c r="V14" s="67"/>
    </row>
    <row r="15" spans="1:43" s="64" customFormat="1" ht="19.5" customHeight="1">
      <c r="A15" s="535" t="s">
        <v>545</v>
      </c>
      <c r="B15" s="535"/>
      <c r="C15" s="69"/>
      <c r="D15" s="69"/>
      <c r="E15" s="69"/>
      <c r="F15" s="69"/>
      <c r="G15" s="69"/>
      <c r="H15" s="69"/>
      <c r="I15" s="69"/>
      <c r="J15" s="69"/>
      <c r="K15" s="69"/>
      <c r="L15" s="69"/>
      <c r="M15" s="69"/>
      <c r="N15" s="69"/>
      <c r="O15" s="69"/>
      <c r="P15" s="69"/>
      <c r="Q15" s="69"/>
      <c r="R15" s="69"/>
      <c r="S15" s="69"/>
      <c r="T15" s="69"/>
      <c r="U15" s="69"/>
      <c r="V15" s="69"/>
      <c r="W15" s="63"/>
      <c r="X15" s="63"/>
      <c r="Y15" s="63"/>
      <c r="Z15" s="63"/>
      <c r="AA15" s="63"/>
      <c r="AB15" s="63"/>
      <c r="AC15" s="63"/>
      <c r="AD15" s="63"/>
      <c r="AE15" s="63"/>
      <c r="AF15" s="63"/>
      <c r="AG15" s="63"/>
      <c r="AH15" s="63"/>
      <c r="AI15" s="63"/>
      <c r="AJ15" s="63"/>
      <c r="AK15" s="63"/>
      <c r="AL15" s="63"/>
      <c r="AM15" s="63"/>
      <c r="AN15" s="63"/>
      <c r="AO15" s="63"/>
      <c r="AP15" s="63"/>
      <c r="AQ15" s="63"/>
    </row>
    <row r="16" spans="1:43">
      <c r="A16" s="536" t="s">
        <v>573</v>
      </c>
      <c r="B16" s="536"/>
      <c r="C16" s="536"/>
      <c r="D16" s="536"/>
      <c r="E16" s="536"/>
      <c r="F16" s="64"/>
      <c r="G16" s="64"/>
      <c r="H16" s="64"/>
      <c r="I16" s="64"/>
      <c r="J16" s="64"/>
      <c r="K16" s="64"/>
      <c r="L16" s="70"/>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row>
    <row r="17" spans="12:12">
      <c r="L17" s="64"/>
    </row>
  </sheetData>
  <mergeCells count="30">
    <mergeCell ref="A15:B15"/>
    <mergeCell ref="A16:E16"/>
    <mergeCell ref="Q4:R6"/>
    <mergeCell ref="A4:A7"/>
    <mergeCell ref="S4:T6"/>
    <mergeCell ref="U4:V6"/>
    <mergeCell ref="A3:C3"/>
    <mergeCell ref="H4:I6"/>
    <mergeCell ref="J4:J6"/>
    <mergeCell ref="K4:L6"/>
    <mergeCell ref="M4:N6"/>
    <mergeCell ref="O4:P6"/>
    <mergeCell ref="A1:E1"/>
    <mergeCell ref="B6:B7"/>
    <mergeCell ref="C6:E6"/>
    <mergeCell ref="B4:E5"/>
    <mergeCell ref="F4:G6"/>
    <mergeCell ref="AQ4:AQ7"/>
    <mergeCell ref="AG5:AL5"/>
    <mergeCell ref="AM5:AP5"/>
    <mergeCell ref="AG6:AI6"/>
    <mergeCell ref="AJ6:AL6"/>
    <mergeCell ref="AM6:AM7"/>
    <mergeCell ref="AN6:AP6"/>
    <mergeCell ref="W4:X6"/>
    <mergeCell ref="Y4:Z6"/>
    <mergeCell ref="AG4:AP4"/>
    <mergeCell ref="AC4:AD6"/>
    <mergeCell ref="AE4:AF6"/>
    <mergeCell ref="AA4:AB6"/>
  </mergeCells>
  <phoneticPr fontId="1" type="noConversion"/>
  <pageMargins left="0.32" right="0.17" top="0.98425196850393704" bottom="0.98425196850393704" header="0.51181102362204722" footer="0.51181102362204722"/>
  <pageSetup paperSize="9" scale="37" orientation="landscape" r:id="rId1"/>
  <headerFooter alignWithMargins="0"/>
</worksheet>
</file>

<file path=xl/worksheets/sheet19.xml><?xml version="1.0" encoding="utf-8"?>
<worksheet xmlns="http://schemas.openxmlformats.org/spreadsheetml/2006/main" xmlns:r="http://schemas.openxmlformats.org/officeDocument/2006/relationships">
  <dimension ref="A1:T17"/>
  <sheetViews>
    <sheetView workbookViewId="0">
      <selection activeCell="I19" sqref="I19"/>
    </sheetView>
  </sheetViews>
  <sheetFormatPr defaultRowHeight="13.5"/>
  <cols>
    <col min="1" max="1" width="10.375" style="1" customWidth="1"/>
    <col min="2" max="2" width="13.875" style="1" bestFit="1" customWidth="1"/>
    <col min="3" max="4" width="12.125" style="1" customWidth="1"/>
    <col min="5" max="5" width="13.625" style="1" customWidth="1"/>
    <col min="6" max="8" width="12.125" style="1" customWidth="1"/>
    <col min="9" max="10" width="13.125" style="1" customWidth="1"/>
    <col min="11" max="11" width="12.125" style="1" customWidth="1"/>
    <col min="12" max="257" width="9" style="1"/>
    <col min="258" max="260" width="12.125" style="1" customWidth="1"/>
    <col min="261" max="261" width="13.625" style="1" customWidth="1"/>
    <col min="262" max="264" width="12.125" style="1" customWidth="1"/>
    <col min="265" max="266" width="13.125" style="1" customWidth="1"/>
    <col min="267" max="267" width="12.125" style="1" customWidth="1"/>
    <col min="268" max="513" width="9" style="1"/>
    <col min="514" max="516" width="12.125" style="1" customWidth="1"/>
    <col min="517" max="517" width="13.625" style="1" customWidth="1"/>
    <col min="518" max="520" width="12.125" style="1" customWidth="1"/>
    <col min="521" max="522" width="13.125" style="1" customWidth="1"/>
    <col min="523" max="523" width="12.125" style="1" customWidth="1"/>
    <col min="524" max="769" width="9" style="1"/>
    <col min="770" max="772" width="12.125" style="1" customWidth="1"/>
    <col min="773" max="773" width="13.625" style="1" customWidth="1"/>
    <col min="774" max="776" width="12.125" style="1" customWidth="1"/>
    <col min="777" max="778" width="13.125" style="1" customWidth="1"/>
    <col min="779" max="779" width="12.125" style="1" customWidth="1"/>
    <col min="780" max="1025" width="9" style="1"/>
    <col min="1026" max="1028" width="12.125" style="1" customWidth="1"/>
    <col min="1029" max="1029" width="13.625" style="1" customWidth="1"/>
    <col min="1030" max="1032" width="12.125" style="1" customWidth="1"/>
    <col min="1033" max="1034" width="13.125" style="1" customWidth="1"/>
    <col min="1035" max="1035" width="12.125" style="1" customWidth="1"/>
    <col min="1036" max="1281" width="9" style="1"/>
    <col min="1282" max="1284" width="12.125" style="1" customWidth="1"/>
    <col min="1285" max="1285" width="13.625" style="1" customWidth="1"/>
    <col min="1286" max="1288" width="12.125" style="1" customWidth="1"/>
    <col min="1289" max="1290" width="13.125" style="1" customWidth="1"/>
    <col min="1291" max="1291" width="12.125" style="1" customWidth="1"/>
    <col min="1292" max="1537" width="9" style="1"/>
    <col min="1538" max="1540" width="12.125" style="1" customWidth="1"/>
    <col min="1541" max="1541" width="13.625" style="1" customWidth="1"/>
    <col min="1542" max="1544" width="12.125" style="1" customWidth="1"/>
    <col min="1545" max="1546" width="13.125" style="1" customWidth="1"/>
    <col min="1547" max="1547" width="12.125" style="1" customWidth="1"/>
    <col min="1548" max="1793" width="9" style="1"/>
    <col min="1794" max="1796" width="12.125" style="1" customWidth="1"/>
    <col min="1797" max="1797" width="13.625" style="1" customWidth="1"/>
    <col min="1798" max="1800" width="12.125" style="1" customWidth="1"/>
    <col min="1801" max="1802" width="13.125" style="1" customWidth="1"/>
    <col min="1803" max="1803" width="12.125" style="1" customWidth="1"/>
    <col min="1804" max="2049" width="9" style="1"/>
    <col min="2050" max="2052" width="12.125" style="1" customWidth="1"/>
    <col min="2053" max="2053" width="13.625" style="1" customWidth="1"/>
    <col min="2054" max="2056" width="12.125" style="1" customWidth="1"/>
    <col min="2057" max="2058" width="13.125" style="1" customWidth="1"/>
    <col min="2059" max="2059" width="12.125" style="1" customWidth="1"/>
    <col min="2060" max="2305" width="9" style="1"/>
    <col min="2306" max="2308" width="12.125" style="1" customWidth="1"/>
    <col min="2309" max="2309" width="13.625" style="1" customWidth="1"/>
    <col min="2310" max="2312" width="12.125" style="1" customWidth="1"/>
    <col min="2313" max="2314" width="13.125" style="1" customWidth="1"/>
    <col min="2315" max="2315" width="12.125" style="1" customWidth="1"/>
    <col min="2316" max="2561" width="9" style="1"/>
    <col min="2562" max="2564" width="12.125" style="1" customWidth="1"/>
    <col min="2565" max="2565" width="13.625" style="1" customWidth="1"/>
    <col min="2566" max="2568" width="12.125" style="1" customWidth="1"/>
    <col min="2569" max="2570" width="13.125" style="1" customWidth="1"/>
    <col min="2571" max="2571" width="12.125" style="1" customWidth="1"/>
    <col min="2572" max="2817" width="9" style="1"/>
    <col min="2818" max="2820" width="12.125" style="1" customWidth="1"/>
    <col min="2821" max="2821" width="13.625" style="1" customWidth="1"/>
    <col min="2822" max="2824" width="12.125" style="1" customWidth="1"/>
    <col min="2825" max="2826" width="13.125" style="1" customWidth="1"/>
    <col min="2827" max="2827" width="12.125" style="1" customWidth="1"/>
    <col min="2828" max="3073" width="9" style="1"/>
    <col min="3074" max="3076" width="12.125" style="1" customWidth="1"/>
    <col min="3077" max="3077" width="13.625" style="1" customWidth="1"/>
    <col min="3078" max="3080" width="12.125" style="1" customWidth="1"/>
    <col min="3081" max="3082" width="13.125" style="1" customWidth="1"/>
    <col min="3083" max="3083" width="12.125" style="1" customWidth="1"/>
    <col min="3084" max="3329" width="9" style="1"/>
    <col min="3330" max="3332" width="12.125" style="1" customWidth="1"/>
    <col min="3333" max="3333" width="13.625" style="1" customWidth="1"/>
    <col min="3334" max="3336" width="12.125" style="1" customWidth="1"/>
    <col min="3337" max="3338" width="13.125" style="1" customWidth="1"/>
    <col min="3339" max="3339" width="12.125" style="1" customWidth="1"/>
    <col min="3340" max="3585" width="9" style="1"/>
    <col min="3586" max="3588" width="12.125" style="1" customWidth="1"/>
    <col min="3589" max="3589" width="13.625" style="1" customWidth="1"/>
    <col min="3590" max="3592" width="12.125" style="1" customWidth="1"/>
    <col min="3593" max="3594" width="13.125" style="1" customWidth="1"/>
    <col min="3595" max="3595" width="12.125" style="1" customWidth="1"/>
    <col min="3596" max="3841" width="9" style="1"/>
    <col min="3842" max="3844" width="12.125" style="1" customWidth="1"/>
    <col min="3845" max="3845" width="13.625" style="1" customWidth="1"/>
    <col min="3846" max="3848" width="12.125" style="1" customWidth="1"/>
    <col min="3849" max="3850" width="13.125" style="1" customWidth="1"/>
    <col min="3851" max="3851" width="12.125" style="1" customWidth="1"/>
    <col min="3852" max="4097" width="9" style="1"/>
    <col min="4098" max="4100" width="12.125" style="1" customWidth="1"/>
    <col min="4101" max="4101" width="13.625" style="1" customWidth="1"/>
    <col min="4102" max="4104" width="12.125" style="1" customWidth="1"/>
    <col min="4105" max="4106" width="13.125" style="1" customWidth="1"/>
    <col min="4107" max="4107" width="12.125" style="1" customWidth="1"/>
    <col min="4108" max="4353" width="9" style="1"/>
    <col min="4354" max="4356" width="12.125" style="1" customWidth="1"/>
    <col min="4357" max="4357" width="13.625" style="1" customWidth="1"/>
    <col min="4358" max="4360" width="12.125" style="1" customWidth="1"/>
    <col min="4361" max="4362" width="13.125" style="1" customWidth="1"/>
    <col min="4363" max="4363" width="12.125" style="1" customWidth="1"/>
    <col min="4364" max="4609" width="9" style="1"/>
    <col min="4610" max="4612" width="12.125" style="1" customWidth="1"/>
    <col min="4613" max="4613" width="13.625" style="1" customWidth="1"/>
    <col min="4614" max="4616" width="12.125" style="1" customWidth="1"/>
    <col min="4617" max="4618" width="13.125" style="1" customWidth="1"/>
    <col min="4619" max="4619" width="12.125" style="1" customWidth="1"/>
    <col min="4620" max="4865" width="9" style="1"/>
    <col min="4866" max="4868" width="12.125" style="1" customWidth="1"/>
    <col min="4869" max="4869" width="13.625" style="1" customWidth="1"/>
    <col min="4870" max="4872" width="12.125" style="1" customWidth="1"/>
    <col min="4873" max="4874" width="13.125" style="1" customWidth="1"/>
    <col min="4875" max="4875" width="12.125" style="1" customWidth="1"/>
    <col min="4876" max="5121" width="9" style="1"/>
    <col min="5122" max="5124" width="12.125" style="1" customWidth="1"/>
    <col min="5125" max="5125" width="13.625" style="1" customWidth="1"/>
    <col min="5126" max="5128" width="12.125" style="1" customWidth="1"/>
    <col min="5129" max="5130" width="13.125" style="1" customWidth="1"/>
    <col min="5131" max="5131" width="12.125" style="1" customWidth="1"/>
    <col min="5132" max="5377" width="9" style="1"/>
    <col min="5378" max="5380" width="12.125" style="1" customWidth="1"/>
    <col min="5381" max="5381" width="13.625" style="1" customWidth="1"/>
    <col min="5382" max="5384" width="12.125" style="1" customWidth="1"/>
    <col min="5385" max="5386" width="13.125" style="1" customWidth="1"/>
    <col min="5387" max="5387" width="12.125" style="1" customWidth="1"/>
    <col min="5388" max="5633" width="9" style="1"/>
    <col min="5634" max="5636" width="12.125" style="1" customWidth="1"/>
    <col min="5637" max="5637" width="13.625" style="1" customWidth="1"/>
    <col min="5638" max="5640" width="12.125" style="1" customWidth="1"/>
    <col min="5641" max="5642" width="13.125" style="1" customWidth="1"/>
    <col min="5643" max="5643" width="12.125" style="1" customWidth="1"/>
    <col min="5644" max="5889" width="9" style="1"/>
    <col min="5890" max="5892" width="12.125" style="1" customWidth="1"/>
    <col min="5893" max="5893" width="13.625" style="1" customWidth="1"/>
    <col min="5894" max="5896" width="12.125" style="1" customWidth="1"/>
    <col min="5897" max="5898" width="13.125" style="1" customWidth="1"/>
    <col min="5899" max="5899" width="12.125" style="1" customWidth="1"/>
    <col min="5900" max="6145" width="9" style="1"/>
    <col min="6146" max="6148" width="12.125" style="1" customWidth="1"/>
    <col min="6149" max="6149" width="13.625" style="1" customWidth="1"/>
    <col min="6150" max="6152" width="12.125" style="1" customWidth="1"/>
    <col min="6153" max="6154" width="13.125" style="1" customWidth="1"/>
    <col min="6155" max="6155" width="12.125" style="1" customWidth="1"/>
    <col min="6156" max="6401" width="9" style="1"/>
    <col min="6402" max="6404" width="12.125" style="1" customWidth="1"/>
    <col min="6405" max="6405" width="13.625" style="1" customWidth="1"/>
    <col min="6406" max="6408" width="12.125" style="1" customWidth="1"/>
    <col min="6409" max="6410" width="13.125" style="1" customWidth="1"/>
    <col min="6411" max="6411" width="12.125" style="1" customWidth="1"/>
    <col min="6412" max="6657" width="9" style="1"/>
    <col min="6658" max="6660" width="12.125" style="1" customWidth="1"/>
    <col min="6661" max="6661" width="13.625" style="1" customWidth="1"/>
    <col min="6662" max="6664" width="12.125" style="1" customWidth="1"/>
    <col min="6665" max="6666" width="13.125" style="1" customWidth="1"/>
    <col min="6667" max="6667" width="12.125" style="1" customWidth="1"/>
    <col min="6668" max="6913" width="9" style="1"/>
    <col min="6914" max="6916" width="12.125" style="1" customWidth="1"/>
    <col min="6917" max="6917" width="13.625" style="1" customWidth="1"/>
    <col min="6918" max="6920" width="12.125" style="1" customWidth="1"/>
    <col min="6921" max="6922" width="13.125" style="1" customWidth="1"/>
    <col min="6923" max="6923" width="12.125" style="1" customWidth="1"/>
    <col min="6924" max="7169" width="9" style="1"/>
    <col min="7170" max="7172" width="12.125" style="1" customWidth="1"/>
    <col min="7173" max="7173" width="13.625" style="1" customWidth="1"/>
    <col min="7174" max="7176" width="12.125" style="1" customWidth="1"/>
    <col min="7177" max="7178" width="13.125" style="1" customWidth="1"/>
    <col min="7179" max="7179" width="12.125" style="1" customWidth="1"/>
    <col min="7180" max="7425" width="9" style="1"/>
    <col min="7426" max="7428" width="12.125" style="1" customWidth="1"/>
    <col min="7429" max="7429" width="13.625" style="1" customWidth="1"/>
    <col min="7430" max="7432" width="12.125" style="1" customWidth="1"/>
    <col min="7433" max="7434" width="13.125" style="1" customWidth="1"/>
    <col min="7435" max="7435" width="12.125" style="1" customWidth="1"/>
    <col min="7436" max="7681" width="9" style="1"/>
    <col min="7682" max="7684" width="12.125" style="1" customWidth="1"/>
    <col min="7685" max="7685" width="13.625" style="1" customWidth="1"/>
    <col min="7686" max="7688" width="12.125" style="1" customWidth="1"/>
    <col min="7689" max="7690" width="13.125" style="1" customWidth="1"/>
    <col min="7691" max="7691" width="12.125" style="1" customWidth="1"/>
    <col min="7692" max="7937" width="9" style="1"/>
    <col min="7938" max="7940" width="12.125" style="1" customWidth="1"/>
    <col min="7941" max="7941" width="13.625" style="1" customWidth="1"/>
    <col min="7942" max="7944" width="12.125" style="1" customWidth="1"/>
    <col min="7945" max="7946" width="13.125" style="1" customWidth="1"/>
    <col min="7947" max="7947" width="12.125" style="1" customWidth="1"/>
    <col min="7948" max="8193" width="9" style="1"/>
    <col min="8194" max="8196" width="12.125" style="1" customWidth="1"/>
    <col min="8197" max="8197" width="13.625" style="1" customWidth="1"/>
    <col min="8198" max="8200" width="12.125" style="1" customWidth="1"/>
    <col min="8201" max="8202" width="13.125" style="1" customWidth="1"/>
    <col min="8203" max="8203" width="12.125" style="1" customWidth="1"/>
    <col min="8204" max="8449" width="9" style="1"/>
    <col min="8450" max="8452" width="12.125" style="1" customWidth="1"/>
    <col min="8453" max="8453" width="13.625" style="1" customWidth="1"/>
    <col min="8454" max="8456" width="12.125" style="1" customWidth="1"/>
    <col min="8457" max="8458" width="13.125" style="1" customWidth="1"/>
    <col min="8459" max="8459" width="12.125" style="1" customWidth="1"/>
    <col min="8460" max="8705" width="9" style="1"/>
    <col min="8706" max="8708" width="12.125" style="1" customWidth="1"/>
    <col min="8709" max="8709" width="13.625" style="1" customWidth="1"/>
    <col min="8710" max="8712" width="12.125" style="1" customWidth="1"/>
    <col min="8713" max="8714" width="13.125" style="1" customWidth="1"/>
    <col min="8715" max="8715" width="12.125" style="1" customWidth="1"/>
    <col min="8716" max="8961" width="9" style="1"/>
    <col min="8962" max="8964" width="12.125" style="1" customWidth="1"/>
    <col min="8965" max="8965" width="13.625" style="1" customWidth="1"/>
    <col min="8966" max="8968" width="12.125" style="1" customWidth="1"/>
    <col min="8969" max="8970" width="13.125" style="1" customWidth="1"/>
    <col min="8971" max="8971" width="12.125" style="1" customWidth="1"/>
    <col min="8972" max="9217" width="9" style="1"/>
    <col min="9218" max="9220" width="12.125" style="1" customWidth="1"/>
    <col min="9221" max="9221" width="13.625" style="1" customWidth="1"/>
    <col min="9222" max="9224" width="12.125" style="1" customWidth="1"/>
    <col min="9225" max="9226" width="13.125" style="1" customWidth="1"/>
    <col min="9227" max="9227" width="12.125" style="1" customWidth="1"/>
    <col min="9228" max="9473" width="9" style="1"/>
    <col min="9474" max="9476" width="12.125" style="1" customWidth="1"/>
    <col min="9477" max="9477" width="13.625" style="1" customWidth="1"/>
    <col min="9478" max="9480" width="12.125" style="1" customWidth="1"/>
    <col min="9481" max="9482" width="13.125" style="1" customWidth="1"/>
    <col min="9483" max="9483" width="12.125" style="1" customWidth="1"/>
    <col min="9484" max="9729" width="9" style="1"/>
    <col min="9730" max="9732" width="12.125" style="1" customWidth="1"/>
    <col min="9733" max="9733" width="13.625" style="1" customWidth="1"/>
    <col min="9734" max="9736" width="12.125" style="1" customWidth="1"/>
    <col min="9737" max="9738" width="13.125" style="1" customWidth="1"/>
    <col min="9739" max="9739" width="12.125" style="1" customWidth="1"/>
    <col min="9740" max="9985" width="9" style="1"/>
    <col min="9986" max="9988" width="12.125" style="1" customWidth="1"/>
    <col min="9989" max="9989" width="13.625" style="1" customWidth="1"/>
    <col min="9990" max="9992" width="12.125" style="1" customWidth="1"/>
    <col min="9993" max="9994" width="13.125" style="1" customWidth="1"/>
    <col min="9995" max="9995" width="12.125" style="1" customWidth="1"/>
    <col min="9996" max="10241" width="9" style="1"/>
    <col min="10242" max="10244" width="12.125" style="1" customWidth="1"/>
    <col min="10245" max="10245" width="13.625" style="1" customWidth="1"/>
    <col min="10246" max="10248" width="12.125" style="1" customWidth="1"/>
    <col min="10249" max="10250" width="13.125" style="1" customWidth="1"/>
    <col min="10251" max="10251" width="12.125" style="1" customWidth="1"/>
    <col min="10252" max="10497" width="9" style="1"/>
    <col min="10498" max="10500" width="12.125" style="1" customWidth="1"/>
    <col min="10501" max="10501" width="13.625" style="1" customWidth="1"/>
    <col min="10502" max="10504" width="12.125" style="1" customWidth="1"/>
    <col min="10505" max="10506" width="13.125" style="1" customWidth="1"/>
    <col min="10507" max="10507" width="12.125" style="1" customWidth="1"/>
    <col min="10508" max="10753" width="9" style="1"/>
    <col min="10754" max="10756" width="12.125" style="1" customWidth="1"/>
    <col min="10757" max="10757" width="13.625" style="1" customWidth="1"/>
    <col min="10758" max="10760" width="12.125" style="1" customWidth="1"/>
    <col min="10761" max="10762" width="13.125" style="1" customWidth="1"/>
    <col min="10763" max="10763" width="12.125" style="1" customWidth="1"/>
    <col min="10764" max="11009" width="9" style="1"/>
    <col min="11010" max="11012" width="12.125" style="1" customWidth="1"/>
    <col min="11013" max="11013" width="13.625" style="1" customWidth="1"/>
    <col min="11014" max="11016" width="12.125" style="1" customWidth="1"/>
    <col min="11017" max="11018" width="13.125" style="1" customWidth="1"/>
    <col min="11019" max="11019" width="12.125" style="1" customWidth="1"/>
    <col min="11020" max="11265" width="9" style="1"/>
    <col min="11266" max="11268" width="12.125" style="1" customWidth="1"/>
    <col min="11269" max="11269" width="13.625" style="1" customWidth="1"/>
    <col min="11270" max="11272" width="12.125" style="1" customWidth="1"/>
    <col min="11273" max="11274" width="13.125" style="1" customWidth="1"/>
    <col min="11275" max="11275" width="12.125" style="1" customWidth="1"/>
    <col min="11276" max="11521" width="9" style="1"/>
    <col min="11522" max="11524" width="12.125" style="1" customWidth="1"/>
    <col min="11525" max="11525" width="13.625" style="1" customWidth="1"/>
    <col min="11526" max="11528" width="12.125" style="1" customWidth="1"/>
    <col min="11529" max="11530" width="13.125" style="1" customWidth="1"/>
    <col min="11531" max="11531" width="12.125" style="1" customWidth="1"/>
    <col min="11532" max="11777" width="9" style="1"/>
    <col min="11778" max="11780" width="12.125" style="1" customWidth="1"/>
    <col min="11781" max="11781" width="13.625" style="1" customWidth="1"/>
    <col min="11782" max="11784" width="12.125" style="1" customWidth="1"/>
    <col min="11785" max="11786" width="13.125" style="1" customWidth="1"/>
    <col min="11787" max="11787" width="12.125" style="1" customWidth="1"/>
    <col min="11788" max="12033" width="9" style="1"/>
    <col min="12034" max="12036" width="12.125" style="1" customWidth="1"/>
    <col min="12037" max="12037" width="13.625" style="1" customWidth="1"/>
    <col min="12038" max="12040" width="12.125" style="1" customWidth="1"/>
    <col min="12041" max="12042" width="13.125" style="1" customWidth="1"/>
    <col min="12043" max="12043" width="12.125" style="1" customWidth="1"/>
    <col min="12044" max="12289" width="9" style="1"/>
    <col min="12290" max="12292" width="12.125" style="1" customWidth="1"/>
    <col min="12293" max="12293" width="13.625" style="1" customWidth="1"/>
    <col min="12294" max="12296" width="12.125" style="1" customWidth="1"/>
    <col min="12297" max="12298" width="13.125" style="1" customWidth="1"/>
    <col min="12299" max="12299" width="12.125" style="1" customWidth="1"/>
    <col min="12300" max="12545" width="9" style="1"/>
    <col min="12546" max="12548" width="12.125" style="1" customWidth="1"/>
    <col min="12549" max="12549" width="13.625" style="1" customWidth="1"/>
    <col min="12550" max="12552" width="12.125" style="1" customWidth="1"/>
    <col min="12553" max="12554" width="13.125" style="1" customWidth="1"/>
    <col min="12555" max="12555" width="12.125" style="1" customWidth="1"/>
    <col min="12556" max="12801" width="9" style="1"/>
    <col min="12802" max="12804" width="12.125" style="1" customWidth="1"/>
    <col min="12805" max="12805" width="13.625" style="1" customWidth="1"/>
    <col min="12806" max="12808" width="12.125" style="1" customWidth="1"/>
    <col min="12809" max="12810" width="13.125" style="1" customWidth="1"/>
    <col min="12811" max="12811" width="12.125" style="1" customWidth="1"/>
    <col min="12812" max="13057" width="9" style="1"/>
    <col min="13058" max="13060" width="12.125" style="1" customWidth="1"/>
    <col min="13061" max="13061" width="13.625" style="1" customWidth="1"/>
    <col min="13062" max="13064" width="12.125" style="1" customWidth="1"/>
    <col min="13065" max="13066" width="13.125" style="1" customWidth="1"/>
    <col min="13067" max="13067" width="12.125" style="1" customWidth="1"/>
    <col min="13068" max="13313" width="9" style="1"/>
    <col min="13314" max="13316" width="12.125" style="1" customWidth="1"/>
    <col min="13317" max="13317" width="13.625" style="1" customWidth="1"/>
    <col min="13318" max="13320" width="12.125" style="1" customWidth="1"/>
    <col min="13321" max="13322" width="13.125" style="1" customWidth="1"/>
    <col min="13323" max="13323" width="12.125" style="1" customWidth="1"/>
    <col min="13324" max="13569" width="9" style="1"/>
    <col min="13570" max="13572" width="12.125" style="1" customWidth="1"/>
    <col min="13573" max="13573" width="13.625" style="1" customWidth="1"/>
    <col min="13574" max="13576" width="12.125" style="1" customWidth="1"/>
    <col min="13577" max="13578" width="13.125" style="1" customWidth="1"/>
    <col min="13579" max="13579" width="12.125" style="1" customWidth="1"/>
    <col min="13580" max="13825" width="9" style="1"/>
    <col min="13826" max="13828" width="12.125" style="1" customWidth="1"/>
    <col min="13829" max="13829" width="13.625" style="1" customWidth="1"/>
    <col min="13830" max="13832" width="12.125" style="1" customWidth="1"/>
    <col min="13833" max="13834" width="13.125" style="1" customWidth="1"/>
    <col min="13835" max="13835" width="12.125" style="1" customWidth="1"/>
    <col min="13836" max="14081" width="9" style="1"/>
    <col min="14082" max="14084" width="12.125" style="1" customWidth="1"/>
    <col min="14085" max="14085" width="13.625" style="1" customWidth="1"/>
    <col min="14086" max="14088" width="12.125" style="1" customWidth="1"/>
    <col min="14089" max="14090" width="13.125" style="1" customWidth="1"/>
    <col min="14091" max="14091" width="12.125" style="1" customWidth="1"/>
    <col min="14092" max="14337" width="9" style="1"/>
    <col min="14338" max="14340" width="12.125" style="1" customWidth="1"/>
    <col min="14341" max="14341" width="13.625" style="1" customWidth="1"/>
    <col min="14342" max="14344" width="12.125" style="1" customWidth="1"/>
    <col min="14345" max="14346" width="13.125" style="1" customWidth="1"/>
    <col min="14347" max="14347" width="12.125" style="1" customWidth="1"/>
    <col min="14348" max="14593" width="9" style="1"/>
    <col min="14594" max="14596" width="12.125" style="1" customWidth="1"/>
    <col min="14597" max="14597" width="13.625" style="1" customWidth="1"/>
    <col min="14598" max="14600" width="12.125" style="1" customWidth="1"/>
    <col min="14601" max="14602" width="13.125" style="1" customWidth="1"/>
    <col min="14603" max="14603" width="12.125" style="1" customWidth="1"/>
    <col min="14604" max="14849" width="9" style="1"/>
    <col min="14850" max="14852" width="12.125" style="1" customWidth="1"/>
    <col min="14853" max="14853" width="13.625" style="1" customWidth="1"/>
    <col min="14854" max="14856" width="12.125" style="1" customWidth="1"/>
    <col min="14857" max="14858" width="13.125" style="1" customWidth="1"/>
    <col min="14859" max="14859" width="12.125" style="1" customWidth="1"/>
    <col min="14860" max="15105" width="9" style="1"/>
    <col min="15106" max="15108" width="12.125" style="1" customWidth="1"/>
    <col min="15109" max="15109" width="13.625" style="1" customWidth="1"/>
    <col min="15110" max="15112" width="12.125" style="1" customWidth="1"/>
    <col min="15113" max="15114" width="13.125" style="1" customWidth="1"/>
    <col min="15115" max="15115" width="12.125" style="1" customWidth="1"/>
    <col min="15116" max="15361" width="9" style="1"/>
    <col min="15362" max="15364" width="12.125" style="1" customWidth="1"/>
    <col min="15365" max="15365" width="13.625" style="1" customWidth="1"/>
    <col min="15366" max="15368" width="12.125" style="1" customWidth="1"/>
    <col min="15369" max="15370" width="13.125" style="1" customWidth="1"/>
    <col min="15371" max="15371" width="12.125" style="1" customWidth="1"/>
    <col min="15372" max="15617" width="9" style="1"/>
    <col min="15618" max="15620" width="12.125" style="1" customWidth="1"/>
    <col min="15621" max="15621" width="13.625" style="1" customWidth="1"/>
    <col min="15622" max="15624" width="12.125" style="1" customWidth="1"/>
    <col min="15625" max="15626" width="13.125" style="1" customWidth="1"/>
    <col min="15627" max="15627" width="12.125" style="1" customWidth="1"/>
    <col min="15628" max="15873" width="9" style="1"/>
    <col min="15874" max="15876" width="12.125" style="1" customWidth="1"/>
    <col min="15877" max="15877" width="13.625" style="1" customWidth="1"/>
    <col min="15878" max="15880" width="12.125" style="1" customWidth="1"/>
    <col min="15881" max="15882" width="13.125" style="1" customWidth="1"/>
    <col min="15883" max="15883" width="12.125" style="1" customWidth="1"/>
    <col min="15884" max="16129" width="9" style="1"/>
    <col min="16130" max="16132" width="12.125" style="1" customWidth="1"/>
    <col min="16133" max="16133" width="13.625" style="1" customWidth="1"/>
    <col min="16134" max="16136" width="12.125" style="1" customWidth="1"/>
    <col min="16137" max="16138" width="13.125" style="1" customWidth="1"/>
    <col min="16139" max="16139" width="12.125" style="1" customWidth="1"/>
    <col min="16140" max="16384" width="9" style="1"/>
  </cols>
  <sheetData>
    <row r="1" spans="1:20" ht="20.25" customHeight="1">
      <c r="A1" s="440" t="s">
        <v>142</v>
      </c>
      <c r="B1" s="440"/>
      <c r="C1" s="233"/>
      <c r="D1" s="233"/>
      <c r="E1" s="233"/>
      <c r="F1" s="227"/>
      <c r="G1" s="227"/>
      <c r="H1" s="227"/>
      <c r="I1" s="227"/>
      <c r="J1" s="227"/>
      <c r="K1" s="227"/>
      <c r="L1" s="227"/>
      <c r="M1" s="227"/>
      <c r="N1" s="227"/>
      <c r="O1" s="227"/>
      <c r="P1" s="227"/>
      <c r="Q1" s="227"/>
      <c r="R1" s="227"/>
      <c r="S1" s="227"/>
      <c r="T1" s="227"/>
    </row>
    <row r="2" spans="1:20" ht="15" customHeight="1">
      <c r="A2" s="73"/>
      <c r="B2" s="74" t="s">
        <v>50</v>
      </c>
      <c r="C2" s="74" t="s">
        <v>50</v>
      </c>
      <c r="D2" s="73"/>
      <c r="E2" s="73"/>
      <c r="F2" s="74" t="s">
        <v>50</v>
      </c>
      <c r="G2" s="74" t="s">
        <v>50</v>
      </c>
      <c r="H2" s="74" t="s">
        <v>50</v>
      </c>
      <c r="I2" s="73"/>
      <c r="J2" s="73"/>
      <c r="K2" s="73"/>
    </row>
    <row r="3" spans="1:20" s="2" customFormat="1" ht="20.25" customHeight="1">
      <c r="A3" s="481" t="s">
        <v>567</v>
      </c>
      <c r="B3" s="481"/>
      <c r="C3" s="75"/>
      <c r="D3" s="75"/>
      <c r="E3" s="75"/>
      <c r="F3" s="75"/>
      <c r="G3" s="75"/>
      <c r="H3" s="75"/>
      <c r="I3" s="75"/>
      <c r="J3" s="75"/>
    </row>
    <row r="4" spans="1:20" s="2" customFormat="1" ht="20.25" customHeight="1">
      <c r="A4" s="428" t="s">
        <v>576</v>
      </c>
      <c r="B4" s="455" t="s">
        <v>611</v>
      </c>
      <c r="C4" s="455" t="s">
        <v>143</v>
      </c>
      <c r="D4" s="458" t="s">
        <v>144</v>
      </c>
      <c r="E4" s="429" t="s">
        <v>145</v>
      </c>
      <c r="F4" s="455"/>
      <c r="G4" s="455"/>
      <c r="H4" s="455"/>
      <c r="I4" s="455"/>
      <c r="J4" s="456"/>
    </row>
    <row r="5" spans="1:20" s="2" customFormat="1" ht="20.25" customHeight="1">
      <c r="A5" s="428"/>
      <c r="B5" s="455"/>
      <c r="C5" s="455"/>
      <c r="D5" s="458" t="s">
        <v>146</v>
      </c>
      <c r="E5" s="285"/>
      <c r="F5" s="272" t="s">
        <v>147</v>
      </c>
      <c r="G5" s="272" t="s">
        <v>148</v>
      </c>
      <c r="H5" s="272" t="s">
        <v>149</v>
      </c>
      <c r="I5" s="272" t="s">
        <v>150</v>
      </c>
      <c r="J5" s="273" t="s">
        <v>99</v>
      </c>
    </row>
    <row r="6" spans="1:20" s="2" customFormat="1" ht="24.95" customHeight="1">
      <c r="A6" s="123" t="s">
        <v>6</v>
      </c>
      <c r="B6" s="212" t="s">
        <v>151</v>
      </c>
      <c r="C6" s="145" t="s">
        <v>151</v>
      </c>
      <c r="D6" s="145" t="s">
        <v>151</v>
      </c>
      <c r="E6" s="145">
        <f>SUM(F6:J6)</f>
        <v>0</v>
      </c>
      <c r="F6" s="145" t="s">
        <v>151</v>
      </c>
      <c r="G6" s="145" t="s">
        <v>151</v>
      </c>
      <c r="H6" s="145" t="s">
        <v>151</v>
      </c>
      <c r="I6" s="145" t="s">
        <v>151</v>
      </c>
      <c r="J6" s="150" t="s">
        <v>151</v>
      </c>
    </row>
    <row r="7" spans="1:20" s="2" customFormat="1" ht="24.95" customHeight="1">
      <c r="A7" s="123" t="s">
        <v>7</v>
      </c>
      <c r="B7" s="212" t="s">
        <v>151</v>
      </c>
      <c r="C7" s="145" t="s">
        <v>151</v>
      </c>
      <c r="D7" s="145" t="s">
        <v>151</v>
      </c>
      <c r="E7" s="145">
        <f>SUM(F7:J7)</f>
        <v>0</v>
      </c>
      <c r="F7" s="145" t="s">
        <v>151</v>
      </c>
      <c r="G7" s="145" t="s">
        <v>151</v>
      </c>
      <c r="H7" s="145" t="s">
        <v>151</v>
      </c>
      <c r="I7" s="145" t="s">
        <v>151</v>
      </c>
      <c r="J7" s="150" t="s">
        <v>151</v>
      </c>
    </row>
    <row r="8" spans="1:20" s="2" customFormat="1" ht="24.95" customHeight="1">
      <c r="A8" s="123" t="s">
        <v>199</v>
      </c>
      <c r="B8" s="212" t="s">
        <v>151</v>
      </c>
      <c r="C8" s="145" t="s">
        <v>151</v>
      </c>
      <c r="D8" s="145" t="s">
        <v>151</v>
      </c>
      <c r="E8" s="145">
        <f>SUM(F8:J8)</f>
        <v>0</v>
      </c>
      <c r="F8" s="145" t="s">
        <v>151</v>
      </c>
      <c r="G8" s="145" t="s">
        <v>151</v>
      </c>
      <c r="H8" s="145" t="s">
        <v>151</v>
      </c>
      <c r="I8" s="145" t="s">
        <v>151</v>
      </c>
      <c r="J8" s="150" t="s">
        <v>151</v>
      </c>
    </row>
    <row r="9" spans="1:20" s="275" customFormat="1" ht="24.95" customHeight="1">
      <c r="A9" s="294" t="s">
        <v>587</v>
      </c>
      <c r="B9" s="212" t="s">
        <v>151</v>
      </c>
      <c r="C9" s="145" t="s">
        <v>151</v>
      </c>
      <c r="D9" s="145" t="s">
        <v>151</v>
      </c>
      <c r="E9" s="145">
        <f>SUM(F9:J9)</f>
        <v>0</v>
      </c>
      <c r="F9" s="145" t="s">
        <v>151</v>
      </c>
      <c r="G9" s="145" t="s">
        <v>151</v>
      </c>
      <c r="H9" s="145" t="s">
        <v>151</v>
      </c>
      <c r="I9" s="145" t="s">
        <v>151</v>
      </c>
      <c r="J9" s="150" t="s">
        <v>151</v>
      </c>
    </row>
    <row r="10" spans="1:20" s="2" customFormat="1" ht="24.95" customHeight="1">
      <c r="A10" s="396" t="s">
        <v>583</v>
      </c>
      <c r="B10" s="213">
        <v>0</v>
      </c>
      <c r="C10" s="214">
        <v>0</v>
      </c>
      <c r="D10" s="214">
        <v>0</v>
      </c>
      <c r="E10" s="214">
        <v>0</v>
      </c>
      <c r="F10" s="214">
        <v>0</v>
      </c>
      <c r="G10" s="214">
        <v>0</v>
      </c>
      <c r="H10" s="214">
        <v>0</v>
      </c>
      <c r="I10" s="214">
        <v>0</v>
      </c>
      <c r="J10" s="215">
        <v>0</v>
      </c>
    </row>
    <row r="11" spans="1:20" s="260" customFormat="1" ht="27.75" customHeight="1">
      <c r="A11" s="409" t="s">
        <v>628</v>
      </c>
      <c r="B11" s="213"/>
      <c r="C11" s="214"/>
      <c r="D11" s="214"/>
      <c r="E11" s="117" t="s">
        <v>632</v>
      </c>
      <c r="F11" s="214"/>
      <c r="G11" s="214"/>
      <c r="H11" s="214"/>
      <c r="I11" s="214"/>
      <c r="J11" s="215"/>
    </row>
    <row r="12" spans="1:20" ht="15.75" customHeight="1">
      <c r="A12" s="73"/>
      <c r="B12" s="73"/>
      <c r="C12" s="73"/>
      <c r="D12" s="73"/>
      <c r="E12" s="73"/>
      <c r="F12" s="73"/>
      <c r="G12" s="73"/>
      <c r="H12" s="73"/>
      <c r="I12" s="73"/>
      <c r="J12" s="73"/>
    </row>
    <row r="13" spans="1:20">
      <c r="A13" s="450" t="s">
        <v>523</v>
      </c>
      <c r="B13" s="450"/>
      <c r="C13" s="73"/>
      <c r="D13" s="73"/>
      <c r="E13" s="73"/>
      <c r="F13" s="73"/>
      <c r="G13" s="73"/>
      <c r="H13" s="73"/>
      <c r="I13" s="73"/>
      <c r="J13" s="73"/>
    </row>
    <row r="14" spans="1:20">
      <c r="A14" s="73"/>
      <c r="B14" s="73"/>
      <c r="C14" s="73"/>
      <c r="D14" s="73"/>
      <c r="E14" s="73"/>
      <c r="F14" s="73"/>
      <c r="G14" s="73"/>
      <c r="H14" s="73"/>
      <c r="I14" s="73"/>
      <c r="J14" s="73"/>
    </row>
    <row r="15" spans="1:20">
      <c r="A15" s="73"/>
      <c r="B15" s="73"/>
      <c r="C15" s="73"/>
      <c r="D15" s="73"/>
      <c r="E15" s="73"/>
      <c r="F15" s="73"/>
      <c r="G15" s="73"/>
      <c r="H15" s="73"/>
      <c r="I15" s="73"/>
      <c r="J15" s="73"/>
    </row>
    <row r="16" spans="1:20">
      <c r="A16" s="73"/>
      <c r="B16" s="73"/>
      <c r="C16" s="73"/>
      <c r="D16" s="73"/>
      <c r="E16" s="73"/>
      <c r="F16" s="73"/>
      <c r="G16" s="73"/>
      <c r="H16" s="73"/>
      <c r="I16" s="73"/>
      <c r="J16" s="73"/>
    </row>
    <row r="17" spans="1:10">
      <c r="A17" s="73"/>
      <c r="B17" s="73"/>
      <c r="C17" s="73"/>
      <c r="D17" s="73"/>
      <c r="E17" s="73"/>
      <c r="F17" s="73"/>
      <c r="G17" s="73"/>
      <c r="H17" s="73"/>
      <c r="I17" s="73"/>
      <c r="J17" s="73"/>
    </row>
  </sheetData>
  <mergeCells count="8">
    <mergeCell ref="A13:B13"/>
    <mergeCell ref="E4:J4"/>
    <mergeCell ref="A3:B3"/>
    <mergeCell ref="A1:B1"/>
    <mergeCell ref="A4:A5"/>
    <mergeCell ref="B4:B5"/>
    <mergeCell ref="C4:C5"/>
    <mergeCell ref="D4:D5"/>
  </mergeCells>
  <phoneticPr fontId="1" type="noConversion"/>
  <pageMargins left="0.69" right="0.75" top="0.78" bottom="0.76" header="0.8" footer="0.5"/>
  <pageSetup paperSize="9" scale="8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N32"/>
  <sheetViews>
    <sheetView showZeros="0" topLeftCell="A10" workbookViewId="0">
      <selection activeCell="O31" sqref="O31"/>
    </sheetView>
  </sheetViews>
  <sheetFormatPr defaultRowHeight="13.5"/>
  <cols>
    <col min="1" max="1" width="11.375" style="9" customWidth="1"/>
    <col min="2" max="2" width="7.625" style="9" customWidth="1"/>
    <col min="3" max="3" width="8.25" style="9" customWidth="1"/>
    <col min="4" max="4" width="7.375" style="9" customWidth="1"/>
    <col min="5" max="5" width="7.25" style="9" customWidth="1"/>
    <col min="6" max="6" width="7.625" style="9" customWidth="1"/>
    <col min="7" max="7" width="7.25" style="9" customWidth="1"/>
    <col min="8" max="8" width="7.75" style="9" customWidth="1"/>
    <col min="9" max="11" width="7.375" style="9" customWidth="1"/>
    <col min="12" max="257" width="9" style="9"/>
    <col min="258" max="258" width="7.625" style="9" customWidth="1"/>
    <col min="259" max="259" width="8.25" style="9" customWidth="1"/>
    <col min="260" max="260" width="7.375" style="9" customWidth="1"/>
    <col min="261" max="261" width="7.25" style="9" customWidth="1"/>
    <col min="262" max="262" width="7.625" style="9" customWidth="1"/>
    <col min="263" max="263" width="7.25" style="9" customWidth="1"/>
    <col min="264" max="264" width="7.75" style="9" customWidth="1"/>
    <col min="265" max="267" width="7.375" style="9" customWidth="1"/>
    <col min="268" max="513" width="9" style="9"/>
    <col min="514" max="514" width="7.625" style="9" customWidth="1"/>
    <col min="515" max="515" width="8.25" style="9" customWidth="1"/>
    <col min="516" max="516" width="7.375" style="9" customWidth="1"/>
    <col min="517" max="517" width="7.25" style="9" customWidth="1"/>
    <col min="518" max="518" width="7.625" style="9" customWidth="1"/>
    <col min="519" max="519" width="7.25" style="9" customWidth="1"/>
    <col min="520" max="520" width="7.75" style="9" customWidth="1"/>
    <col min="521" max="523" width="7.375" style="9" customWidth="1"/>
    <col min="524" max="769" width="9" style="9"/>
    <col min="770" max="770" width="7.625" style="9" customWidth="1"/>
    <col min="771" max="771" width="8.25" style="9" customWidth="1"/>
    <col min="772" max="772" width="7.375" style="9" customWidth="1"/>
    <col min="773" max="773" width="7.25" style="9" customWidth="1"/>
    <col min="774" max="774" width="7.625" style="9" customWidth="1"/>
    <col min="775" max="775" width="7.25" style="9" customWidth="1"/>
    <col min="776" max="776" width="7.75" style="9" customWidth="1"/>
    <col min="777" max="779" width="7.375" style="9" customWidth="1"/>
    <col min="780" max="1025" width="9" style="9"/>
    <col min="1026" max="1026" width="7.625" style="9" customWidth="1"/>
    <col min="1027" max="1027" width="8.25" style="9" customWidth="1"/>
    <col min="1028" max="1028" width="7.375" style="9" customWidth="1"/>
    <col min="1029" max="1029" width="7.25" style="9" customWidth="1"/>
    <col min="1030" max="1030" width="7.625" style="9" customWidth="1"/>
    <col min="1031" max="1031" width="7.25" style="9" customWidth="1"/>
    <col min="1032" max="1032" width="7.75" style="9" customWidth="1"/>
    <col min="1033" max="1035" width="7.375" style="9" customWidth="1"/>
    <col min="1036" max="1281" width="9" style="9"/>
    <col min="1282" max="1282" width="7.625" style="9" customWidth="1"/>
    <col min="1283" max="1283" width="8.25" style="9" customWidth="1"/>
    <col min="1284" max="1284" width="7.375" style="9" customWidth="1"/>
    <col min="1285" max="1285" width="7.25" style="9" customWidth="1"/>
    <col min="1286" max="1286" width="7.625" style="9" customWidth="1"/>
    <col min="1287" max="1287" width="7.25" style="9" customWidth="1"/>
    <col min="1288" max="1288" width="7.75" style="9" customWidth="1"/>
    <col min="1289" max="1291" width="7.375" style="9" customWidth="1"/>
    <col min="1292" max="1537" width="9" style="9"/>
    <col min="1538" max="1538" width="7.625" style="9" customWidth="1"/>
    <col min="1539" max="1539" width="8.25" style="9" customWidth="1"/>
    <col min="1540" max="1540" width="7.375" style="9" customWidth="1"/>
    <col min="1541" max="1541" width="7.25" style="9" customWidth="1"/>
    <col min="1542" max="1542" width="7.625" style="9" customWidth="1"/>
    <col min="1543" max="1543" width="7.25" style="9" customWidth="1"/>
    <col min="1544" max="1544" width="7.75" style="9" customWidth="1"/>
    <col min="1545" max="1547" width="7.375" style="9" customWidth="1"/>
    <col min="1548" max="1793" width="9" style="9"/>
    <col min="1794" max="1794" width="7.625" style="9" customWidth="1"/>
    <col min="1795" max="1795" width="8.25" style="9" customWidth="1"/>
    <col min="1796" max="1796" width="7.375" style="9" customWidth="1"/>
    <col min="1797" max="1797" width="7.25" style="9" customWidth="1"/>
    <col min="1798" max="1798" width="7.625" style="9" customWidth="1"/>
    <col min="1799" max="1799" width="7.25" style="9" customWidth="1"/>
    <col min="1800" max="1800" width="7.75" style="9" customWidth="1"/>
    <col min="1801" max="1803" width="7.375" style="9" customWidth="1"/>
    <col min="1804" max="2049" width="9" style="9"/>
    <col min="2050" max="2050" width="7.625" style="9" customWidth="1"/>
    <col min="2051" max="2051" width="8.25" style="9" customWidth="1"/>
    <col min="2052" max="2052" width="7.375" style="9" customWidth="1"/>
    <col min="2053" max="2053" width="7.25" style="9" customWidth="1"/>
    <col min="2054" max="2054" width="7.625" style="9" customWidth="1"/>
    <col min="2055" max="2055" width="7.25" style="9" customWidth="1"/>
    <col min="2056" max="2056" width="7.75" style="9" customWidth="1"/>
    <col min="2057" max="2059" width="7.375" style="9" customWidth="1"/>
    <col min="2060" max="2305" width="9" style="9"/>
    <col min="2306" max="2306" width="7.625" style="9" customWidth="1"/>
    <col min="2307" max="2307" width="8.25" style="9" customWidth="1"/>
    <col min="2308" max="2308" width="7.375" style="9" customWidth="1"/>
    <col min="2309" max="2309" width="7.25" style="9" customWidth="1"/>
    <col min="2310" max="2310" width="7.625" style="9" customWidth="1"/>
    <col min="2311" max="2311" width="7.25" style="9" customWidth="1"/>
    <col min="2312" max="2312" width="7.75" style="9" customWidth="1"/>
    <col min="2313" max="2315" width="7.375" style="9" customWidth="1"/>
    <col min="2316" max="2561" width="9" style="9"/>
    <col min="2562" max="2562" width="7.625" style="9" customWidth="1"/>
    <col min="2563" max="2563" width="8.25" style="9" customWidth="1"/>
    <col min="2564" max="2564" width="7.375" style="9" customWidth="1"/>
    <col min="2565" max="2565" width="7.25" style="9" customWidth="1"/>
    <col min="2566" max="2566" width="7.625" style="9" customWidth="1"/>
    <col min="2567" max="2567" width="7.25" style="9" customWidth="1"/>
    <col min="2568" max="2568" width="7.75" style="9" customWidth="1"/>
    <col min="2569" max="2571" width="7.375" style="9" customWidth="1"/>
    <col min="2572" max="2817" width="9" style="9"/>
    <col min="2818" max="2818" width="7.625" style="9" customWidth="1"/>
    <col min="2819" max="2819" width="8.25" style="9" customWidth="1"/>
    <col min="2820" max="2820" width="7.375" style="9" customWidth="1"/>
    <col min="2821" max="2821" width="7.25" style="9" customWidth="1"/>
    <col min="2822" max="2822" width="7.625" style="9" customWidth="1"/>
    <col min="2823" max="2823" width="7.25" style="9" customWidth="1"/>
    <col min="2824" max="2824" width="7.75" style="9" customWidth="1"/>
    <col min="2825" max="2827" width="7.375" style="9" customWidth="1"/>
    <col min="2828" max="3073" width="9" style="9"/>
    <col min="3074" max="3074" width="7.625" style="9" customWidth="1"/>
    <col min="3075" max="3075" width="8.25" style="9" customWidth="1"/>
    <col min="3076" max="3076" width="7.375" style="9" customWidth="1"/>
    <col min="3077" max="3077" width="7.25" style="9" customWidth="1"/>
    <col min="3078" max="3078" width="7.625" style="9" customWidth="1"/>
    <col min="3079" max="3079" width="7.25" style="9" customWidth="1"/>
    <col min="3080" max="3080" width="7.75" style="9" customWidth="1"/>
    <col min="3081" max="3083" width="7.375" style="9" customWidth="1"/>
    <col min="3084" max="3329" width="9" style="9"/>
    <col min="3330" max="3330" width="7.625" style="9" customWidth="1"/>
    <col min="3331" max="3331" width="8.25" style="9" customWidth="1"/>
    <col min="3332" max="3332" width="7.375" style="9" customWidth="1"/>
    <col min="3333" max="3333" width="7.25" style="9" customWidth="1"/>
    <col min="3334" max="3334" width="7.625" style="9" customWidth="1"/>
    <col min="3335" max="3335" width="7.25" style="9" customWidth="1"/>
    <col min="3336" max="3336" width="7.75" style="9" customWidth="1"/>
    <col min="3337" max="3339" width="7.375" style="9" customWidth="1"/>
    <col min="3340" max="3585" width="9" style="9"/>
    <col min="3586" max="3586" width="7.625" style="9" customWidth="1"/>
    <col min="3587" max="3587" width="8.25" style="9" customWidth="1"/>
    <col min="3588" max="3588" width="7.375" style="9" customWidth="1"/>
    <col min="3589" max="3589" width="7.25" style="9" customWidth="1"/>
    <col min="3590" max="3590" width="7.625" style="9" customWidth="1"/>
    <col min="3591" max="3591" width="7.25" style="9" customWidth="1"/>
    <col min="3592" max="3592" width="7.75" style="9" customWidth="1"/>
    <col min="3593" max="3595" width="7.375" style="9" customWidth="1"/>
    <col min="3596" max="3841" width="9" style="9"/>
    <col min="3842" max="3842" width="7.625" style="9" customWidth="1"/>
    <col min="3843" max="3843" width="8.25" style="9" customWidth="1"/>
    <col min="3844" max="3844" width="7.375" style="9" customWidth="1"/>
    <col min="3845" max="3845" width="7.25" style="9" customWidth="1"/>
    <col min="3846" max="3846" width="7.625" style="9" customWidth="1"/>
    <col min="3847" max="3847" width="7.25" style="9" customWidth="1"/>
    <col min="3848" max="3848" width="7.75" style="9" customWidth="1"/>
    <col min="3849" max="3851" width="7.375" style="9" customWidth="1"/>
    <col min="3852" max="4097" width="9" style="9"/>
    <col min="4098" max="4098" width="7.625" style="9" customWidth="1"/>
    <col min="4099" max="4099" width="8.25" style="9" customWidth="1"/>
    <col min="4100" max="4100" width="7.375" style="9" customWidth="1"/>
    <col min="4101" max="4101" width="7.25" style="9" customWidth="1"/>
    <col min="4102" max="4102" width="7.625" style="9" customWidth="1"/>
    <col min="4103" max="4103" width="7.25" style="9" customWidth="1"/>
    <col min="4104" max="4104" width="7.75" style="9" customWidth="1"/>
    <col min="4105" max="4107" width="7.375" style="9" customWidth="1"/>
    <col min="4108" max="4353" width="9" style="9"/>
    <col min="4354" max="4354" width="7.625" style="9" customWidth="1"/>
    <col min="4355" max="4355" width="8.25" style="9" customWidth="1"/>
    <col min="4356" max="4356" width="7.375" style="9" customWidth="1"/>
    <col min="4357" max="4357" width="7.25" style="9" customWidth="1"/>
    <col min="4358" max="4358" width="7.625" style="9" customWidth="1"/>
    <col min="4359" max="4359" width="7.25" style="9" customWidth="1"/>
    <col min="4360" max="4360" width="7.75" style="9" customWidth="1"/>
    <col min="4361" max="4363" width="7.375" style="9" customWidth="1"/>
    <col min="4364" max="4609" width="9" style="9"/>
    <col min="4610" max="4610" width="7.625" style="9" customWidth="1"/>
    <col min="4611" max="4611" width="8.25" style="9" customWidth="1"/>
    <col min="4612" max="4612" width="7.375" style="9" customWidth="1"/>
    <col min="4613" max="4613" width="7.25" style="9" customWidth="1"/>
    <col min="4614" max="4614" width="7.625" style="9" customWidth="1"/>
    <col min="4615" max="4615" width="7.25" style="9" customWidth="1"/>
    <col min="4616" max="4616" width="7.75" style="9" customWidth="1"/>
    <col min="4617" max="4619" width="7.375" style="9" customWidth="1"/>
    <col min="4620" max="4865" width="9" style="9"/>
    <col min="4866" max="4866" width="7.625" style="9" customWidth="1"/>
    <col min="4867" max="4867" width="8.25" style="9" customWidth="1"/>
    <col min="4868" max="4868" width="7.375" style="9" customWidth="1"/>
    <col min="4869" max="4869" width="7.25" style="9" customWidth="1"/>
    <col min="4870" max="4870" width="7.625" style="9" customWidth="1"/>
    <col min="4871" max="4871" width="7.25" style="9" customWidth="1"/>
    <col min="4872" max="4872" width="7.75" style="9" customWidth="1"/>
    <col min="4873" max="4875" width="7.375" style="9" customWidth="1"/>
    <col min="4876" max="5121" width="9" style="9"/>
    <col min="5122" max="5122" width="7.625" style="9" customWidth="1"/>
    <col min="5123" max="5123" width="8.25" style="9" customWidth="1"/>
    <col min="5124" max="5124" width="7.375" style="9" customWidth="1"/>
    <col min="5125" max="5125" width="7.25" style="9" customWidth="1"/>
    <col min="5126" max="5126" width="7.625" style="9" customWidth="1"/>
    <col min="5127" max="5127" width="7.25" style="9" customWidth="1"/>
    <col min="5128" max="5128" width="7.75" style="9" customWidth="1"/>
    <col min="5129" max="5131" width="7.375" style="9" customWidth="1"/>
    <col min="5132" max="5377" width="9" style="9"/>
    <col min="5378" max="5378" width="7.625" style="9" customWidth="1"/>
    <col min="5379" max="5379" width="8.25" style="9" customWidth="1"/>
    <col min="5380" max="5380" width="7.375" style="9" customWidth="1"/>
    <col min="5381" max="5381" width="7.25" style="9" customWidth="1"/>
    <col min="5382" max="5382" width="7.625" style="9" customWidth="1"/>
    <col min="5383" max="5383" width="7.25" style="9" customWidth="1"/>
    <col min="5384" max="5384" width="7.75" style="9" customWidth="1"/>
    <col min="5385" max="5387" width="7.375" style="9" customWidth="1"/>
    <col min="5388" max="5633" width="9" style="9"/>
    <col min="5634" max="5634" width="7.625" style="9" customWidth="1"/>
    <col min="5635" max="5635" width="8.25" style="9" customWidth="1"/>
    <col min="5636" max="5636" width="7.375" style="9" customWidth="1"/>
    <col min="5637" max="5637" width="7.25" style="9" customWidth="1"/>
    <col min="5638" max="5638" width="7.625" style="9" customWidth="1"/>
    <col min="5639" max="5639" width="7.25" style="9" customWidth="1"/>
    <col min="5640" max="5640" width="7.75" style="9" customWidth="1"/>
    <col min="5641" max="5643" width="7.375" style="9" customWidth="1"/>
    <col min="5644" max="5889" width="9" style="9"/>
    <col min="5890" max="5890" width="7.625" style="9" customWidth="1"/>
    <col min="5891" max="5891" width="8.25" style="9" customWidth="1"/>
    <col min="5892" max="5892" width="7.375" style="9" customWidth="1"/>
    <col min="5893" max="5893" width="7.25" style="9" customWidth="1"/>
    <col min="5894" max="5894" width="7.625" style="9" customWidth="1"/>
    <col min="5895" max="5895" width="7.25" style="9" customWidth="1"/>
    <col min="5896" max="5896" width="7.75" style="9" customWidth="1"/>
    <col min="5897" max="5899" width="7.375" style="9" customWidth="1"/>
    <col min="5900" max="6145" width="9" style="9"/>
    <col min="6146" max="6146" width="7.625" style="9" customWidth="1"/>
    <col min="6147" max="6147" width="8.25" style="9" customWidth="1"/>
    <col min="6148" max="6148" width="7.375" style="9" customWidth="1"/>
    <col min="6149" max="6149" width="7.25" style="9" customWidth="1"/>
    <col min="6150" max="6150" width="7.625" style="9" customWidth="1"/>
    <col min="6151" max="6151" width="7.25" style="9" customWidth="1"/>
    <col min="6152" max="6152" width="7.75" style="9" customWidth="1"/>
    <col min="6153" max="6155" width="7.375" style="9" customWidth="1"/>
    <col min="6156" max="6401" width="9" style="9"/>
    <col min="6402" max="6402" width="7.625" style="9" customWidth="1"/>
    <col min="6403" max="6403" width="8.25" style="9" customWidth="1"/>
    <col min="6404" max="6404" width="7.375" style="9" customWidth="1"/>
    <col min="6405" max="6405" width="7.25" style="9" customWidth="1"/>
    <col min="6406" max="6406" width="7.625" style="9" customWidth="1"/>
    <col min="6407" max="6407" width="7.25" style="9" customWidth="1"/>
    <col min="6408" max="6408" width="7.75" style="9" customWidth="1"/>
    <col min="6409" max="6411" width="7.375" style="9" customWidth="1"/>
    <col min="6412" max="6657" width="9" style="9"/>
    <col min="6658" max="6658" width="7.625" style="9" customWidth="1"/>
    <col min="6659" max="6659" width="8.25" style="9" customWidth="1"/>
    <col min="6660" max="6660" width="7.375" style="9" customWidth="1"/>
    <col min="6661" max="6661" width="7.25" style="9" customWidth="1"/>
    <col min="6662" max="6662" width="7.625" style="9" customWidth="1"/>
    <col min="6663" max="6663" width="7.25" style="9" customWidth="1"/>
    <col min="6664" max="6664" width="7.75" style="9" customWidth="1"/>
    <col min="6665" max="6667" width="7.375" style="9" customWidth="1"/>
    <col min="6668" max="6913" width="9" style="9"/>
    <col min="6914" max="6914" width="7.625" style="9" customWidth="1"/>
    <col min="6915" max="6915" width="8.25" style="9" customWidth="1"/>
    <col min="6916" max="6916" width="7.375" style="9" customWidth="1"/>
    <col min="6917" max="6917" width="7.25" style="9" customWidth="1"/>
    <col min="6918" max="6918" width="7.625" style="9" customWidth="1"/>
    <col min="6919" max="6919" width="7.25" style="9" customWidth="1"/>
    <col min="6920" max="6920" width="7.75" style="9" customWidth="1"/>
    <col min="6921" max="6923" width="7.375" style="9" customWidth="1"/>
    <col min="6924" max="7169" width="9" style="9"/>
    <col min="7170" max="7170" width="7.625" style="9" customWidth="1"/>
    <col min="7171" max="7171" width="8.25" style="9" customWidth="1"/>
    <col min="7172" max="7172" width="7.375" style="9" customWidth="1"/>
    <col min="7173" max="7173" width="7.25" style="9" customWidth="1"/>
    <col min="7174" max="7174" width="7.625" style="9" customWidth="1"/>
    <col min="7175" max="7175" width="7.25" style="9" customWidth="1"/>
    <col min="7176" max="7176" width="7.75" style="9" customWidth="1"/>
    <col min="7177" max="7179" width="7.375" style="9" customWidth="1"/>
    <col min="7180" max="7425" width="9" style="9"/>
    <col min="7426" max="7426" width="7.625" style="9" customWidth="1"/>
    <col min="7427" max="7427" width="8.25" style="9" customWidth="1"/>
    <col min="7428" max="7428" width="7.375" style="9" customWidth="1"/>
    <col min="7429" max="7429" width="7.25" style="9" customWidth="1"/>
    <col min="7430" max="7430" width="7.625" style="9" customWidth="1"/>
    <col min="7431" max="7431" width="7.25" style="9" customWidth="1"/>
    <col min="7432" max="7432" width="7.75" style="9" customWidth="1"/>
    <col min="7433" max="7435" width="7.375" style="9" customWidth="1"/>
    <col min="7436" max="7681" width="9" style="9"/>
    <col min="7682" max="7682" width="7.625" style="9" customWidth="1"/>
    <col min="7683" max="7683" width="8.25" style="9" customWidth="1"/>
    <col min="7684" max="7684" width="7.375" style="9" customWidth="1"/>
    <col min="7685" max="7685" width="7.25" style="9" customWidth="1"/>
    <col min="7686" max="7686" width="7.625" style="9" customWidth="1"/>
    <col min="7687" max="7687" width="7.25" style="9" customWidth="1"/>
    <col min="7688" max="7688" width="7.75" style="9" customWidth="1"/>
    <col min="7689" max="7691" width="7.375" style="9" customWidth="1"/>
    <col min="7692" max="7937" width="9" style="9"/>
    <col min="7938" max="7938" width="7.625" style="9" customWidth="1"/>
    <col min="7939" max="7939" width="8.25" style="9" customWidth="1"/>
    <col min="7940" max="7940" width="7.375" style="9" customWidth="1"/>
    <col min="7941" max="7941" width="7.25" style="9" customWidth="1"/>
    <col min="7942" max="7942" width="7.625" style="9" customWidth="1"/>
    <col min="7943" max="7943" width="7.25" style="9" customWidth="1"/>
    <col min="7944" max="7944" width="7.75" style="9" customWidth="1"/>
    <col min="7945" max="7947" width="7.375" style="9" customWidth="1"/>
    <col min="7948" max="8193" width="9" style="9"/>
    <col min="8194" max="8194" width="7.625" style="9" customWidth="1"/>
    <col min="8195" max="8195" width="8.25" style="9" customWidth="1"/>
    <col min="8196" max="8196" width="7.375" style="9" customWidth="1"/>
    <col min="8197" max="8197" width="7.25" style="9" customWidth="1"/>
    <col min="8198" max="8198" width="7.625" style="9" customWidth="1"/>
    <col min="8199" max="8199" width="7.25" style="9" customWidth="1"/>
    <col min="8200" max="8200" width="7.75" style="9" customWidth="1"/>
    <col min="8201" max="8203" width="7.375" style="9" customWidth="1"/>
    <col min="8204" max="8449" width="9" style="9"/>
    <col min="8450" max="8450" width="7.625" style="9" customWidth="1"/>
    <col min="8451" max="8451" width="8.25" style="9" customWidth="1"/>
    <col min="8452" max="8452" width="7.375" style="9" customWidth="1"/>
    <col min="8453" max="8453" width="7.25" style="9" customWidth="1"/>
    <col min="8454" max="8454" width="7.625" style="9" customWidth="1"/>
    <col min="8455" max="8455" width="7.25" style="9" customWidth="1"/>
    <col min="8456" max="8456" width="7.75" style="9" customWidth="1"/>
    <col min="8457" max="8459" width="7.375" style="9" customWidth="1"/>
    <col min="8460" max="8705" width="9" style="9"/>
    <col min="8706" max="8706" width="7.625" style="9" customWidth="1"/>
    <col min="8707" max="8707" width="8.25" style="9" customWidth="1"/>
    <col min="8708" max="8708" width="7.375" style="9" customWidth="1"/>
    <col min="8709" max="8709" width="7.25" style="9" customWidth="1"/>
    <col min="8710" max="8710" width="7.625" style="9" customWidth="1"/>
    <col min="8711" max="8711" width="7.25" style="9" customWidth="1"/>
    <col min="8712" max="8712" width="7.75" style="9" customWidth="1"/>
    <col min="8713" max="8715" width="7.375" style="9" customWidth="1"/>
    <col min="8716" max="8961" width="9" style="9"/>
    <col min="8962" max="8962" width="7.625" style="9" customWidth="1"/>
    <col min="8963" max="8963" width="8.25" style="9" customWidth="1"/>
    <col min="8964" max="8964" width="7.375" style="9" customWidth="1"/>
    <col min="8965" max="8965" width="7.25" style="9" customWidth="1"/>
    <col min="8966" max="8966" width="7.625" style="9" customWidth="1"/>
    <col min="8967" max="8967" width="7.25" style="9" customWidth="1"/>
    <col min="8968" max="8968" width="7.75" style="9" customWidth="1"/>
    <col min="8969" max="8971" width="7.375" style="9" customWidth="1"/>
    <col min="8972" max="9217" width="9" style="9"/>
    <col min="9218" max="9218" width="7.625" style="9" customWidth="1"/>
    <col min="9219" max="9219" width="8.25" style="9" customWidth="1"/>
    <col min="9220" max="9220" width="7.375" style="9" customWidth="1"/>
    <col min="9221" max="9221" width="7.25" style="9" customWidth="1"/>
    <col min="9222" max="9222" width="7.625" style="9" customWidth="1"/>
    <col min="9223" max="9223" width="7.25" style="9" customWidth="1"/>
    <col min="9224" max="9224" width="7.75" style="9" customWidth="1"/>
    <col min="9225" max="9227" width="7.375" style="9" customWidth="1"/>
    <col min="9228" max="9473" width="9" style="9"/>
    <col min="9474" max="9474" width="7.625" style="9" customWidth="1"/>
    <col min="9475" max="9475" width="8.25" style="9" customWidth="1"/>
    <col min="9476" max="9476" width="7.375" style="9" customWidth="1"/>
    <col min="9477" max="9477" width="7.25" style="9" customWidth="1"/>
    <col min="9478" max="9478" width="7.625" style="9" customWidth="1"/>
    <col min="9479" max="9479" width="7.25" style="9" customWidth="1"/>
    <col min="9480" max="9480" width="7.75" style="9" customWidth="1"/>
    <col min="9481" max="9483" width="7.375" style="9" customWidth="1"/>
    <col min="9484" max="9729" width="9" style="9"/>
    <col min="9730" max="9730" width="7.625" style="9" customWidth="1"/>
    <col min="9731" max="9731" width="8.25" style="9" customWidth="1"/>
    <col min="9732" max="9732" width="7.375" style="9" customWidth="1"/>
    <col min="9733" max="9733" width="7.25" style="9" customWidth="1"/>
    <col min="9734" max="9734" width="7.625" style="9" customWidth="1"/>
    <col min="9735" max="9735" width="7.25" style="9" customWidth="1"/>
    <col min="9736" max="9736" width="7.75" style="9" customWidth="1"/>
    <col min="9737" max="9739" width="7.375" style="9" customWidth="1"/>
    <col min="9740" max="9985" width="9" style="9"/>
    <col min="9986" max="9986" width="7.625" style="9" customWidth="1"/>
    <col min="9987" max="9987" width="8.25" style="9" customWidth="1"/>
    <col min="9988" max="9988" width="7.375" style="9" customWidth="1"/>
    <col min="9989" max="9989" width="7.25" style="9" customWidth="1"/>
    <col min="9990" max="9990" width="7.625" style="9" customWidth="1"/>
    <col min="9991" max="9991" width="7.25" style="9" customWidth="1"/>
    <col min="9992" max="9992" width="7.75" style="9" customWidth="1"/>
    <col min="9993" max="9995" width="7.375" style="9" customWidth="1"/>
    <col min="9996" max="10241" width="9" style="9"/>
    <col min="10242" max="10242" width="7.625" style="9" customWidth="1"/>
    <col min="10243" max="10243" width="8.25" style="9" customWidth="1"/>
    <col min="10244" max="10244" width="7.375" style="9" customWidth="1"/>
    <col min="10245" max="10245" width="7.25" style="9" customWidth="1"/>
    <col min="10246" max="10246" width="7.625" style="9" customWidth="1"/>
    <col min="10247" max="10247" width="7.25" style="9" customWidth="1"/>
    <col min="10248" max="10248" width="7.75" style="9" customWidth="1"/>
    <col min="10249" max="10251" width="7.375" style="9" customWidth="1"/>
    <col min="10252" max="10497" width="9" style="9"/>
    <col min="10498" max="10498" width="7.625" style="9" customWidth="1"/>
    <col min="10499" max="10499" width="8.25" style="9" customWidth="1"/>
    <col min="10500" max="10500" width="7.375" style="9" customWidth="1"/>
    <col min="10501" max="10501" width="7.25" style="9" customWidth="1"/>
    <col min="10502" max="10502" width="7.625" style="9" customWidth="1"/>
    <col min="10503" max="10503" width="7.25" style="9" customWidth="1"/>
    <col min="10504" max="10504" width="7.75" style="9" customWidth="1"/>
    <col min="10505" max="10507" width="7.375" style="9" customWidth="1"/>
    <col min="10508" max="10753" width="9" style="9"/>
    <col min="10754" max="10754" width="7.625" style="9" customWidth="1"/>
    <col min="10755" max="10755" width="8.25" style="9" customWidth="1"/>
    <col min="10756" max="10756" width="7.375" style="9" customWidth="1"/>
    <col min="10757" max="10757" width="7.25" style="9" customWidth="1"/>
    <col min="10758" max="10758" width="7.625" style="9" customWidth="1"/>
    <col min="10759" max="10759" width="7.25" style="9" customWidth="1"/>
    <col min="10760" max="10760" width="7.75" style="9" customWidth="1"/>
    <col min="10761" max="10763" width="7.375" style="9" customWidth="1"/>
    <col min="10764" max="11009" width="9" style="9"/>
    <col min="11010" max="11010" width="7.625" style="9" customWidth="1"/>
    <col min="11011" max="11011" width="8.25" style="9" customWidth="1"/>
    <col min="11012" max="11012" width="7.375" style="9" customWidth="1"/>
    <col min="11013" max="11013" width="7.25" style="9" customWidth="1"/>
    <col min="11014" max="11014" width="7.625" style="9" customWidth="1"/>
    <col min="11015" max="11015" width="7.25" style="9" customWidth="1"/>
    <col min="11016" max="11016" width="7.75" style="9" customWidth="1"/>
    <col min="11017" max="11019" width="7.375" style="9" customWidth="1"/>
    <col min="11020" max="11265" width="9" style="9"/>
    <col min="11266" max="11266" width="7.625" style="9" customWidth="1"/>
    <col min="11267" max="11267" width="8.25" style="9" customWidth="1"/>
    <col min="11268" max="11268" width="7.375" style="9" customWidth="1"/>
    <col min="11269" max="11269" width="7.25" style="9" customWidth="1"/>
    <col min="11270" max="11270" width="7.625" style="9" customWidth="1"/>
    <col min="11271" max="11271" width="7.25" style="9" customWidth="1"/>
    <col min="11272" max="11272" width="7.75" style="9" customWidth="1"/>
    <col min="11273" max="11275" width="7.375" style="9" customWidth="1"/>
    <col min="11276" max="11521" width="9" style="9"/>
    <col min="11522" max="11522" width="7.625" style="9" customWidth="1"/>
    <col min="11523" max="11523" width="8.25" style="9" customWidth="1"/>
    <col min="11524" max="11524" width="7.375" style="9" customWidth="1"/>
    <col min="11525" max="11525" width="7.25" style="9" customWidth="1"/>
    <col min="11526" max="11526" width="7.625" style="9" customWidth="1"/>
    <col min="11527" max="11527" width="7.25" style="9" customWidth="1"/>
    <col min="11528" max="11528" width="7.75" style="9" customWidth="1"/>
    <col min="11529" max="11531" width="7.375" style="9" customWidth="1"/>
    <col min="11532" max="11777" width="9" style="9"/>
    <col min="11778" max="11778" width="7.625" style="9" customWidth="1"/>
    <col min="11779" max="11779" width="8.25" style="9" customWidth="1"/>
    <col min="11780" max="11780" width="7.375" style="9" customWidth="1"/>
    <col min="11781" max="11781" width="7.25" style="9" customWidth="1"/>
    <col min="11782" max="11782" width="7.625" style="9" customWidth="1"/>
    <col min="11783" max="11783" width="7.25" style="9" customWidth="1"/>
    <col min="11784" max="11784" width="7.75" style="9" customWidth="1"/>
    <col min="11785" max="11787" width="7.375" style="9" customWidth="1"/>
    <col min="11788" max="12033" width="9" style="9"/>
    <col min="12034" max="12034" width="7.625" style="9" customWidth="1"/>
    <col min="12035" max="12035" width="8.25" style="9" customWidth="1"/>
    <col min="12036" max="12036" width="7.375" style="9" customWidth="1"/>
    <col min="12037" max="12037" width="7.25" style="9" customWidth="1"/>
    <col min="12038" max="12038" width="7.625" style="9" customWidth="1"/>
    <col min="12039" max="12039" width="7.25" style="9" customWidth="1"/>
    <col min="12040" max="12040" width="7.75" style="9" customWidth="1"/>
    <col min="12041" max="12043" width="7.375" style="9" customWidth="1"/>
    <col min="12044" max="12289" width="9" style="9"/>
    <col min="12290" max="12290" width="7.625" style="9" customWidth="1"/>
    <col min="12291" max="12291" width="8.25" style="9" customWidth="1"/>
    <col min="12292" max="12292" width="7.375" style="9" customWidth="1"/>
    <col min="12293" max="12293" width="7.25" style="9" customWidth="1"/>
    <col min="12294" max="12294" width="7.625" style="9" customWidth="1"/>
    <col min="12295" max="12295" width="7.25" style="9" customWidth="1"/>
    <col min="12296" max="12296" width="7.75" style="9" customWidth="1"/>
    <col min="12297" max="12299" width="7.375" style="9" customWidth="1"/>
    <col min="12300" max="12545" width="9" style="9"/>
    <col min="12546" max="12546" width="7.625" style="9" customWidth="1"/>
    <col min="12547" max="12547" width="8.25" style="9" customWidth="1"/>
    <col min="12548" max="12548" width="7.375" style="9" customWidth="1"/>
    <col min="12549" max="12549" width="7.25" style="9" customWidth="1"/>
    <col min="12550" max="12550" width="7.625" style="9" customWidth="1"/>
    <col min="12551" max="12551" width="7.25" style="9" customWidth="1"/>
    <col min="12552" max="12552" width="7.75" style="9" customWidth="1"/>
    <col min="12553" max="12555" width="7.375" style="9" customWidth="1"/>
    <col min="12556" max="12801" width="9" style="9"/>
    <col min="12802" max="12802" width="7.625" style="9" customWidth="1"/>
    <col min="12803" max="12803" width="8.25" style="9" customWidth="1"/>
    <col min="12804" max="12804" width="7.375" style="9" customWidth="1"/>
    <col min="12805" max="12805" width="7.25" style="9" customWidth="1"/>
    <col min="12806" max="12806" width="7.625" style="9" customWidth="1"/>
    <col min="12807" max="12807" width="7.25" style="9" customWidth="1"/>
    <col min="12808" max="12808" width="7.75" style="9" customWidth="1"/>
    <col min="12809" max="12811" width="7.375" style="9" customWidth="1"/>
    <col min="12812" max="13057" width="9" style="9"/>
    <col min="13058" max="13058" width="7.625" style="9" customWidth="1"/>
    <col min="13059" max="13059" width="8.25" style="9" customWidth="1"/>
    <col min="13060" max="13060" width="7.375" style="9" customWidth="1"/>
    <col min="13061" max="13061" width="7.25" style="9" customWidth="1"/>
    <col min="13062" max="13062" width="7.625" style="9" customWidth="1"/>
    <col min="13063" max="13063" width="7.25" style="9" customWidth="1"/>
    <col min="13064" max="13064" width="7.75" style="9" customWidth="1"/>
    <col min="13065" max="13067" width="7.375" style="9" customWidth="1"/>
    <col min="13068" max="13313" width="9" style="9"/>
    <col min="13314" max="13314" width="7.625" style="9" customWidth="1"/>
    <col min="13315" max="13315" width="8.25" style="9" customWidth="1"/>
    <col min="13316" max="13316" width="7.375" style="9" customWidth="1"/>
    <col min="13317" max="13317" width="7.25" style="9" customWidth="1"/>
    <col min="13318" max="13318" width="7.625" style="9" customWidth="1"/>
    <col min="13319" max="13319" width="7.25" style="9" customWidth="1"/>
    <col min="13320" max="13320" width="7.75" style="9" customWidth="1"/>
    <col min="13321" max="13323" width="7.375" style="9" customWidth="1"/>
    <col min="13324" max="13569" width="9" style="9"/>
    <col min="13570" max="13570" width="7.625" style="9" customWidth="1"/>
    <col min="13571" max="13571" width="8.25" style="9" customWidth="1"/>
    <col min="13572" max="13572" width="7.375" style="9" customWidth="1"/>
    <col min="13573" max="13573" width="7.25" style="9" customWidth="1"/>
    <col min="13574" max="13574" width="7.625" style="9" customWidth="1"/>
    <col min="13575" max="13575" width="7.25" style="9" customWidth="1"/>
    <col min="13576" max="13576" width="7.75" style="9" customWidth="1"/>
    <col min="13577" max="13579" width="7.375" style="9" customWidth="1"/>
    <col min="13580" max="13825" width="9" style="9"/>
    <col min="13826" max="13826" width="7.625" style="9" customWidth="1"/>
    <col min="13827" max="13827" width="8.25" style="9" customWidth="1"/>
    <col min="13828" max="13828" width="7.375" style="9" customWidth="1"/>
    <col min="13829" max="13829" width="7.25" style="9" customWidth="1"/>
    <col min="13830" max="13830" width="7.625" style="9" customWidth="1"/>
    <col min="13831" max="13831" width="7.25" style="9" customWidth="1"/>
    <col min="13832" max="13832" width="7.75" style="9" customWidth="1"/>
    <col min="13833" max="13835" width="7.375" style="9" customWidth="1"/>
    <col min="13836" max="14081" width="9" style="9"/>
    <col min="14082" max="14082" width="7.625" style="9" customWidth="1"/>
    <col min="14083" max="14083" width="8.25" style="9" customWidth="1"/>
    <col min="14084" max="14084" width="7.375" style="9" customWidth="1"/>
    <col min="14085" max="14085" width="7.25" style="9" customWidth="1"/>
    <col min="14086" max="14086" width="7.625" style="9" customWidth="1"/>
    <col min="14087" max="14087" width="7.25" style="9" customWidth="1"/>
    <col min="14088" max="14088" width="7.75" style="9" customWidth="1"/>
    <col min="14089" max="14091" width="7.375" style="9" customWidth="1"/>
    <col min="14092" max="14337" width="9" style="9"/>
    <col min="14338" max="14338" width="7.625" style="9" customWidth="1"/>
    <col min="14339" max="14339" width="8.25" style="9" customWidth="1"/>
    <col min="14340" max="14340" width="7.375" style="9" customWidth="1"/>
    <col min="14341" max="14341" width="7.25" style="9" customWidth="1"/>
    <col min="14342" max="14342" width="7.625" style="9" customWidth="1"/>
    <col min="14343" max="14343" width="7.25" style="9" customWidth="1"/>
    <col min="14344" max="14344" width="7.75" style="9" customWidth="1"/>
    <col min="14345" max="14347" width="7.375" style="9" customWidth="1"/>
    <col min="14348" max="14593" width="9" style="9"/>
    <col min="14594" max="14594" width="7.625" style="9" customWidth="1"/>
    <col min="14595" max="14595" width="8.25" style="9" customWidth="1"/>
    <col min="14596" max="14596" width="7.375" style="9" customWidth="1"/>
    <col min="14597" max="14597" width="7.25" style="9" customWidth="1"/>
    <col min="14598" max="14598" width="7.625" style="9" customWidth="1"/>
    <col min="14599" max="14599" width="7.25" style="9" customWidth="1"/>
    <col min="14600" max="14600" width="7.75" style="9" customWidth="1"/>
    <col min="14601" max="14603" width="7.375" style="9" customWidth="1"/>
    <col min="14604" max="14849" width="9" style="9"/>
    <col min="14850" max="14850" width="7.625" style="9" customWidth="1"/>
    <col min="14851" max="14851" width="8.25" style="9" customWidth="1"/>
    <col min="14852" max="14852" width="7.375" style="9" customWidth="1"/>
    <col min="14853" max="14853" width="7.25" style="9" customWidth="1"/>
    <col min="14854" max="14854" width="7.625" style="9" customWidth="1"/>
    <col min="14855" max="14855" width="7.25" style="9" customWidth="1"/>
    <col min="14856" max="14856" width="7.75" style="9" customWidth="1"/>
    <col min="14857" max="14859" width="7.375" style="9" customWidth="1"/>
    <col min="14860" max="15105" width="9" style="9"/>
    <col min="15106" max="15106" width="7.625" style="9" customWidth="1"/>
    <col min="15107" max="15107" width="8.25" style="9" customWidth="1"/>
    <col min="15108" max="15108" width="7.375" style="9" customWidth="1"/>
    <col min="15109" max="15109" width="7.25" style="9" customWidth="1"/>
    <col min="15110" max="15110" width="7.625" style="9" customWidth="1"/>
    <col min="15111" max="15111" width="7.25" style="9" customWidth="1"/>
    <col min="15112" max="15112" width="7.75" style="9" customWidth="1"/>
    <col min="15113" max="15115" width="7.375" style="9" customWidth="1"/>
    <col min="15116" max="15361" width="9" style="9"/>
    <col min="15362" max="15362" width="7.625" style="9" customWidth="1"/>
    <col min="15363" max="15363" width="8.25" style="9" customWidth="1"/>
    <col min="15364" max="15364" width="7.375" style="9" customWidth="1"/>
    <col min="15365" max="15365" width="7.25" style="9" customWidth="1"/>
    <col min="15366" max="15366" width="7.625" style="9" customWidth="1"/>
    <col min="15367" max="15367" width="7.25" style="9" customWidth="1"/>
    <col min="15368" max="15368" width="7.75" style="9" customWidth="1"/>
    <col min="15369" max="15371" width="7.375" style="9" customWidth="1"/>
    <col min="15372" max="15617" width="9" style="9"/>
    <col min="15618" max="15618" width="7.625" style="9" customWidth="1"/>
    <col min="15619" max="15619" width="8.25" style="9" customWidth="1"/>
    <col min="15620" max="15620" width="7.375" style="9" customWidth="1"/>
    <col min="15621" max="15621" width="7.25" style="9" customWidth="1"/>
    <col min="15622" max="15622" width="7.625" style="9" customWidth="1"/>
    <col min="15623" max="15623" width="7.25" style="9" customWidth="1"/>
    <col min="15624" max="15624" width="7.75" style="9" customWidth="1"/>
    <col min="15625" max="15627" width="7.375" style="9" customWidth="1"/>
    <col min="15628" max="15873" width="9" style="9"/>
    <col min="15874" max="15874" width="7.625" style="9" customWidth="1"/>
    <col min="15875" max="15875" width="8.25" style="9" customWidth="1"/>
    <col min="15876" max="15876" width="7.375" style="9" customWidth="1"/>
    <col min="15877" max="15877" width="7.25" style="9" customWidth="1"/>
    <col min="15878" max="15878" width="7.625" style="9" customWidth="1"/>
    <col min="15879" max="15879" width="7.25" style="9" customWidth="1"/>
    <col min="15880" max="15880" width="7.75" style="9" customWidth="1"/>
    <col min="15881" max="15883" width="7.375" style="9" customWidth="1"/>
    <col min="15884" max="16129" width="9" style="9"/>
    <col min="16130" max="16130" width="7.625" style="9" customWidth="1"/>
    <col min="16131" max="16131" width="8.25" style="9" customWidth="1"/>
    <col min="16132" max="16132" width="7.375" style="9" customWidth="1"/>
    <col min="16133" max="16133" width="7.25" style="9" customWidth="1"/>
    <col min="16134" max="16134" width="7.625" style="9" customWidth="1"/>
    <col min="16135" max="16135" width="7.25" style="9" customWidth="1"/>
    <col min="16136" max="16136" width="7.75" style="9" customWidth="1"/>
    <col min="16137" max="16139" width="7.375" style="9" customWidth="1"/>
    <col min="16140" max="16384" width="9" style="9"/>
  </cols>
  <sheetData>
    <row r="1" spans="1:14" ht="20.25" customHeight="1">
      <c r="A1" s="440" t="s">
        <v>627</v>
      </c>
      <c r="B1" s="440"/>
      <c r="C1" s="440"/>
      <c r="D1" s="440"/>
      <c r="E1" s="227"/>
      <c r="F1" s="227"/>
      <c r="G1" s="227"/>
      <c r="H1" s="227"/>
      <c r="I1" s="227"/>
      <c r="J1" s="227"/>
      <c r="K1" s="227"/>
    </row>
    <row r="2" spans="1:14" ht="15" customHeight="1">
      <c r="A2" s="13"/>
      <c r="B2" s="13"/>
      <c r="C2" s="13"/>
      <c r="D2" s="13"/>
      <c r="E2" s="13"/>
      <c r="F2" s="13"/>
      <c r="G2" s="13"/>
      <c r="H2" s="13"/>
      <c r="I2" s="13"/>
      <c r="J2" s="13"/>
      <c r="K2" s="13"/>
    </row>
    <row r="3" spans="1:14" ht="17.25" customHeight="1">
      <c r="A3" s="236" t="s">
        <v>500</v>
      </c>
      <c r="B3" s="236"/>
      <c r="C3" s="236"/>
      <c r="D3" s="236"/>
      <c r="E3" s="236"/>
      <c r="F3" s="236"/>
      <c r="G3" s="236"/>
      <c r="H3" s="236"/>
      <c r="I3" s="236"/>
      <c r="J3" s="236"/>
      <c r="K3" s="236"/>
    </row>
    <row r="4" spans="1:14" ht="24.95" customHeight="1">
      <c r="A4" s="443" t="s">
        <v>575</v>
      </c>
      <c r="B4" s="445" t="s">
        <v>600</v>
      </c>
      <c r="C4" s="447" t="s">
        <v>224</v>
      </c>
      <c r="D4" s="448"/>
      <c r="E4" s="448"/>
      <c r="F4" s="448"/>
      <c r="G4" s="448"/>
      <c r="H4" s="448"/>
      <c r="I4" s="449"/>
      <c r="J4" s="441" t="s">
        <v>225</v>
      </c>
      <c r="K4" s="441" t="s">
        <v>226</v>
      </c>
      <c r="L4" s="239"/>
    </row>
    <row r="5" spans="1:14" ht="24.95" customHeight="1">
      <c r="A5" s="444"/>
      <c r="B5" s="446"/>
      <c r="C5" s="301" t="s">
        <v>48</v>
      </c>
      <c r="D5" s="301" t="s">
        <v>227</v>
      </c>
      <c r="E5" s="301" t="s">
        <v>228</v>
      </c>
      <c r="F5" s="301" t="s">
        <v>229</v>
      </c>
      <c r="G5" s="301" t="s">
        <v>230</v>
      </c>
      <c r="H5" s="301" t="s">
        <v>231</v>
      </c>
      <c r="I5" s="301" t="s">
        <v>232</v>
      </c>
      <c r="J5" s="442"/>
      <c r="K5" s="442"/>
    </row>
    <row r="6" spans="1:14" ht="24" customHeight="1">
      <c r="A6" s="123" t="s">
        <v>200</v>
      </c>
      <c r="B6" s="134">
        <v>162</v>
      </c>
      <c r="C6" s="115">
        <v>145</v>
      </c>
      <c r="D6" s="115">
        <v>0</v>
      </c>
      <c r="E6" s="115">
        <v>17</v>
      </c>
      <c r="F6" s="115">
        <v>17</v>
      </c>
      <c r="G6" s="115">
        <v>45</v>
      </c>
      <c r="H6" s="115">
        <v>36</v>
      </c>
      <c r="I6" s="115">
        <v>30</v>
      </c>
      <c r="J6" s="115">
        <v>0</v>
      </c>
      <c r="K6" s="135">
        <v>17</v>
      </c>
    </row>
    <row r="7" spans="1:14" ht="24" customHeight="1">
      <c r="A7" s="123" t="s">
        <v>201</v>
      </c>
      <c r="B7" s="134">
        <v>164</v>
      </c>
      <c r="C7" s="115">
        <v>164</v>
      </c>
      <c r="D7" s="115">
        <v>0</v>
      </c>
      <c r="E7" s="115">
        <v>17</v>
      </c>
      <c r="F7" s="115">
        <v>17</v>
      </c>
      <c r="G7" s="115">
        <v>45</v>
      </c>
      <c r="H7" s="115">
        <v>44</v>
      </c>
      <c r="I7" s="115">
        <v>41</v>
      </c>
      <c r="J7" s="115">
        <v>0</v>
      </c>
      <c r="K7" s="135">
        <v>0</v>
      </c>
    </row>
    <row r="8" spans="1:14" ht="24" customHeight="1">
      <c r="A8" s="123" t="s">
        <v>205</v>
      </c>
      <c r="B8" s="136">
        <v>167</v>
      </c>
      <c r="C8" s="137">
        <v>167</v>
      </c>
      <c r="D8" s="115">
        <v>0</v>
      </c>
      <c r="E8" s="115">
        <v>17</v>
      </c>
      <c r="F8" s="115">
        <v>17</v>
      </c>
      <c r="G8" s="115">
        <v>45</v>
      </c>
      <c r="H8" s="115">
        <v>48</v>
      </c>
      <c r="I8" s="115">
        <v>40</v>
      </c>
      <c r="J8" s="115">
        <v>0</v>
      </c>
      <c r="K8" s="135">
        <v>0</v>
      </c>
    </row>
    <row r="9" spans="1:14" ht="24" customHeight="1">
      <c r="A9" s="294" t="s">
        <v>204</v>
      </c>
      <c r="B9" s="298">
        <v>170</v>
      </c>
      <c r="C9" s="299">
        <v>170</v>
      </c>
      <c r="D9" s="299">
        <v>0</v>
      </c>
      <c r="E9" s="299">
        <v>17</v>
      </c>
      <c r="F9" s="299">
        <v>34</v>
      </c>
      <c r="G9" s="299">
        <v>32</v>
      </c>
      <c r="H9" s="299">
        <v>41</v>
      </c>
      <c r="I9" s="299">
        <v>46</v>
      </c>
      <c r="J9" s="299">
        <v>0</v>
      </c>
      <c r="K9" s="300">
        <v>0</v>
      </c>
    </row>
    <row r="10" spans="1:14" s="1" customFormat="1" ht="24" customHeight="1">
      <c r="A10" s="396" t="s">
        <v>583</v>
      </c>
      <c r="B10" s="138">
        <v>180</v>
      </c>
      <c r="C10" s="139">
        <v>180</v>
      </c>
      <c r="D10" s="139">
        <v>0</v>
      </c>
      <c r="E10" s="139">
        <v>17</v>
      </c>
      <c r="F10" s="139">
        <v>34</v>
      </c>
      <c r="G10" s="139">
        <v>32</v>
      </c>
      <c r="H10" s="139">
        <v>48</v>
      </c>
      <c r="I10" s="139">
        <v>49</v>
      </c>
      <c r="J10" s="139">
        <v>0</v>
      </c>
      <c r="K10" s="140">
        <v>0</v>
      </c>
      <c r="L10" s="9"/>
      <c r="M10" s="9"/>
      <c r="N10" s="9"/>
    </row>
    <row r="11" spans="1:14" ht="24" customHeight="1">
      <c r="A11" s="409" t="s">
        <v>628</v>
      </c>
      <c r="B11" s="138">
        <v>192</v>
      </c>
      <c r="C11" s="139">
        <v>192</v>
      </c>
      <c r="D11" s="139"/>
      <c r="E11" s="139">
        <v>17</v>
      </c>
      <c r="F11" s="139">
        <v>34</v>
      </c>
      <c r="G11" s="139">
        <v>39</v>
      </c>
      <c r="H11" s="139">
        <v>52</v>
      </c>
      <c r="I11" s="139">
        <v>50</v>
      </c>
      <c r="J11" s="139"/>
      <c r="K11" s="140"/>
    </row>
    <row r="12" spans="1:14" ht="24.95" customHeight="1">
      <c r="A12" s="256"/>
    </row>
    <row r="13" spans="1:14" ht="24.95" customHeight="1">
      <c r="A13" s="410" t="s">
        <v>233</v>
      </c>
      <c r="B13" s="383">
        <v>10</v>
      </c>
      <c r="C13" s="384">
        <f t="shared" ref="C13:C27" si="0">SUM(D13:I13)</f>
        <v>10</v>
      </c>
      <c r="D13" s="116"/>
      <c r="E13" s="384">
        <v>1</v>
      </c>
      <c r="F13" s="384">
        <v>2</v>
      </c>
      <c r="G13" s="384">
        <v>2</v>
      </c>
      <c r="H13" s="384">
        <v>3</v>
      </c>
      <c r="I13" s="384">
        <v>2</v>
      </c>
      <c r="J13" s="116"/>
      <c r="K13" s="133"/>
    </row>
    <row r="14" spans="1:14" ht="24.95" customHeight="1">
      <c r="A14" s="411" t="s">
        <v>588</v>
      </c>
      <c r="B14" s="385">
        <v>12</v>
      </c>
      <c r="C14" s="386">
        <f t="shared" si="0"/>
        <v>12</v>
      </c>
      <c r="D14" s="115"/>
      <c r="E14" s="386">
        <v>1</v>
      </c>
      <c r="F14" s="386">
        <v>2</v>
      </c>
      <c r="G14" s="386">
        <v>2</v>
      </c>
      <c r="H14" s="386">
        <v>3</v>
      </c>
      <c r="I14" s="386">
        <v>4</v>
      </c>
      <c r="J14" s="115"/>
      <c r="K14" s="135"/>
    </row>
    <row r="15" spans="1:14" ht="24.95" customHeight="1">
      <c r="A15" s="412" t="s">
        <v>234</v>
      </c>
      <c r="B15" s="385">
        <v>13</v>
      </c>
      <c r="C15" s="386">
        <f t="shared" si="0"/>
        <v>13</v>
      </c>
      <c r="D15" s="115"/>
      <c r="E15" s="386">
        <v>1</v>
      </c>
      <c r="F15" s="386">
        <v>2</v>
      </c>
      <c r="G15" s="386">
        <v>3</v>
      </c>
      <c r="H15" s="386">
        <v>3</v>
      </c>
      <c r="I15" s="386">
        <v>4</v>
      </c>
      <c r="J15" s="115"/>
      <c r="K15" s="135"/>
    </row>
    <row r="16" spans="1:14" ht="24.95" customHeight="1">
      <c r="A16" s="412" t="s">
        <v>235</v>
      </c>
      <c r="B16" s="385">
        <v>12</v>
      </c>
      <c r="C16" s="386">
        <f t="shared" si="0"/>
        <v>12</v>
      </c>
      <c r="D16" s="115"/>
      <c r="E16" s="386">
        <v>1</v>
      </c>
      <c r="F16" s="386">
        <v>2</v>
      </c>
      <c r="G16" s="386">
        <v>3</v>
      </c>
      <c r="H16" s="386">
        <v>3</v>
      </c>
      <c r="I16" s="386">
        <v>3</v>
      </c>
      <c r="J16" s="115"/>
      <c r="K16" s="135"/>
    </row>
    <row r="17" spans="1:11" ht="24.95" customHeight="1">
      <c r="A17" s="413" t="s">
        <v>589</v>
      </c>
      <c r="B17" s="385">
        <v>12</v>
      </c>
      <c r="C17" s="386">
        <f t="shared" si="0"/>
        <v>12</v>
      </c>
      <c r="D17" s="115"/>
      <c r="E17" s="386">
        <v>1</v>
      </c>
      <c r="F17" s="386">
        <v>2</v>
      </c>
      <c r="G17" s="386">
        <v>2</v>
      </c>
      <c r="H17" s="386">
        <v>4</v>
      </c>
      <c r="I17" s="386">
        <v>3</v>
      </c>
      <c r="J17" s="115"/>
      <c r="K17" s="135"/>
    </row>
    <row r="18" spans="1:11" ht="24.95" customHeight="1">
      <c r="A18" s="412" t="s">
        <v>236</v>
      </c>
      <c r="B18" s="385">
        <v>12</v>
      </c>
      <c r="C18" s="386">
        <f t="shared" si="0"/>
        <v>12</v>
      </c>
      <c r="D18" s="115"/>
      <c r="E18" s="386">
        <v>1</v>
      </c>
      <c r="F18" s="386">
        <v>2</v>
      </c>
      <c r="G18" s="386">
        <v>1</v>
      </c>
      <c r="H18" s="386">
        <v>3</v>
      </c>
      <c r="I18" s="386">
        <v>5</v>
      </c>
      <c r="J18" s="115"/>
      <c r="K18" s="135"/>
    </row>
    <row r="19" spans="1:11" ht="24.95" customHeight="1">
      <c r="A19" s="412" t="s">
        <v>237</v>
      </c>
      <c r="B19" s="385">
        <v>9</v>
      </c>
      <c r="C19" s="386">
        <f t="shared" si="0"/>
        <v>9</v>
      </c>
      <c r="D19" s="115"/>
      <c r="E19" s="386">
        <v>1</v>
      </c>
      <c r="F19" s="386">
        <v>2</v>
      </c>
      <c r="G19" s="386">
        <v>2</v>
      </c>
      <c r="H19" s="386">
        <v>3</v>
      </c>
      <c r="I19" s="386">
        <v>1</v>
      </c>
      <c r="J19" s="115"/>
      <c r="K19" s="135"/>
    </row>
    <row r="20" spans="1:11" ht="24.95" customHeight="1">
      <c r="A20" s="412" t="s">
        <v>238</v>
      </c>
      <c r="B20" s="385">
        <v>9</v>
      </c>
      <c r="C20" s="386">
        <f t="shared" si="0"/>
        <v>9</v>
      </c>
      <c r="D20" s="115"/>
      <c r="E20" s="386">
        <v>1</v>
      </c>
      <c r="F20" s="386">
        <v>2</v>
      </c>
      <c r="G20" s="386">
        <v>2</v>
      </c>
      <c r="H20" s="386">
        <v>2</v>
      </c>
      <c r="I20" s="386">
        <v>2</v>
      </c>
      <c r="J20" s="115"/>
      <c r="K20" s="135"/>
    </row>
    <row r="21" spans="1:11" ht="24.95" customHeight="1">
      <c r="A21" s="412" t="s">
        <v>239</v>
      </c>
      <c r="B21" s="385">
        <v>13</v>
      </c>
      <c r="C21" s="386">
        <f t="shared" si="0"/>
        <v>13</v>
      </c>
      <c r="D21" s="115"/>
      <c r="E21" s="386">
        <v>1</v>
      </c>
      <c r="F21" s="386">
        <v>2</v>
      </c>
      <c r="G21" s="386">
        <v>2</v>
      </c>
      <c r="H21" s="386">
        <v>4</v>
      </c>
      <c r="I21" s="386">
        <v>4</v>
      </c>
      <c r="J21" s="115"/>
      <c r="K21" s="135"/>
    </row>
    <row r="22" spans="1:11" ht="24.95" customHeight="1">
      <c r="A22" s="412" t="s">
        <v>240</v>
      </c>
      <c r="B22" s="385">
        <v>12</v>
      </c>
      <c r="C22" s="386">
        <f t="shared" si="0"/>
        <v>12</v>
      </c>
      <c r="D22" s="115"/>
      <c r="E22" s="386">
        <v>1</v>
      </c>
      <c r="F22" s="386">
        <v>2</v>
      </c>
      <c r="G22" s="386">
        <v>3</v>
      </c>
      <c r="H22" s="386">
        <v>3</v>
      </c>
      <c r="I22" s="386">
        <v>3</v>
      </c>
      <c r="J22" s="115"/>
      <c r="K22" s="135"/>
    </row>
    <row r="23" spans="1:11" ht="24.95" customHeight="1">
      <c r="A23" s="412" t="s">
        <v>241</v>
      </c>
      <c r="B23" s="385">
        <v>9</v>
      </c>
      <c r="C23" s="386">
        <f t="shared" si="0"/>
        <v>9</v>
      </c>
      <c r="D23" s="115"/>
      <c r="E23" s="386">
        <v>1</v>
      </c>
      <c r="F23" s="386">
        <v>2</v>
      </c>
      <c r="G23" s="386">
        <v>2</v>
      </c>
      <c r="H23" s="386">
        <v>2</v>
      </c>
      <c r="I23" s="386">
        <v>2</v>
      </c>
      <c r="J23" s="115"/>
      <c r="K23" s="135"/>
    </row>
    <row r="24" spans="1:11" ht="24.95" customHeight="1">
      <c r="A24" s="412" t="s">
        <v>242</v>
      </c>
      <c r="B24" s="385">
        <v>12</v>
      </c>
      <c r="C24" s="386">
        <f t="shared" si="0"/>
        <v>12</v>
      </c>
      <c r="D24" s="115"/>
      <c r="E24" s="386">
        <v>1</v>
      </c>
      <c r="F24" s="386">
        <v>2</v>
      </c>
      <c r="G24" s="386">
        <v>3</v>
      </c>
      <c r="H24" s="386">
        <v>3</v>
      </c>
      <c r="I24" s="386">
        <v>3</v>
      </c>
      <c r="J24" s="115"/>
      <c r="K24" s="135"/>
    </row>
    <row r="25" spans="1:11" ht="24.95" customHeight="1">
      <c r="A25" s="412" t="s">
        <v>243</v>
      </c>
      <c r="B25" s="385">
        <v>13</v>
      </c>
      <c r="C25" s="386">
        <f t="shared" si="0"/>
        <v>13</v>
      </c>
      <c r="D25" s="115"/>
      <c r="E25" s="386">
        <v>1</v>
      </c>
      <c r="F25" s="386">
        <v>2</v>
      </c>
      <c r="G25" s="386">
        <v>3</v>
      </c>
      <c r="H25" s="386">
        <v>4</v>
      </c>
      <c r="I25" s="386">
        <v>3</v>
      </c>
      <c r="J25" s="115"/>
      <c r="K25" s="135"/>
    </row>
    <row r="26" spans="1:11" ht="24.95" customHeight="1">
      <c r="A26" s="412" t="s">
        <v>244</v>
      </c>
      <c r="B26" s="385">
        <v>9</v>
      </c>
      <c r="C26" s="386">
        <f t="shared" si="0"/>
        <v>9</v>
      </c>
      <c r="D26" s="115"/>
      <c r="E26" s="386">
        <v>1</v>
      </c>
      <c r="F26" s="386">
        <v>2</v>
      </c>
      <c r="G26" s="386">
        <v>2</v>
      </c>
      <c r="H26" s="386">
        <v>3</v>
      </c>
      <c r="I26" s="386">
        <v>1</v>
      </c>
      <c r="J26" s="115"/>
      <c r="K26" s="135"/>
    </row>
    <row r="27" spans="1:11" ht="24.95" customHeight="1">
      <c r="A27" s="412" t="s">
        <v>245</v>
      </c>
      <c r="B27" s="385">
        <v>9</v>
      </c>
      <c r="C27" s="386">
        <f t="shared" si="0"/>
        <v>9</v>
      </c>
      <c r="D27" s="115"/>
      <c r="E27" s="386">
        <v>1</v>
      </c>
      <c r="F27" s="386">
        <v>2</v>
      </c>
      <c r="G27" s="386">
        <v>2</v>
      </c>
      <c r="H27" s="386">
        <v>2</v>
      </c>
      <c r="I27" s="386">
        <v>2</v>
      </c>
      <c r="J27" s="115"/>
      <c r="K27" s="135"/>
    </row>
    <row r="28" spans="1:11" ht="24.95" customHeight="1">
      <c r="A28" s="412" t="s">
        <v>32</v>
      </c>
      <c r="B28" s="385">
        <v>14</v>
      </c>
      <c r="C28" s="386">
        <f>SUM(E28:I28)</f>
        <v>14</v>
      </c>
      <c r="D28" s="115"/>
      <c r="E28" s="386">
        <v>1</v>
      </c>
      <c r="F28" s="386">
        <v>2</v>
      </c>
      <c r="G28" s="386">
        <v>3</v>
      </c>
      <c r="H28" s="386">
        <v>4</v>
      </c>
      <c r="I28" s="386">
        <v>4</v>
      </c>
      <c r="J28" s="115"/>
      <c r="K28" s="135"/>
    </row>
    <row r="29" spans="1:11" ht="15" customHeight="1">
      <c r="A29" s="414" t="s">
        <v>246</v>
      </c>
      <c r="B29" s="387">
        <v>12</v>
      </c>
      <c r="C29" s="388">
        <f>SUM(D29:I29)</f>
        <v>12</v>
      </c>
      <c r="D29" s="117"/>
      <c r="E29" s="388">
        <v>1</v>
      </c>
      <c r="F29" s="388">
        <v>2</v>
      </c>
      <c r="G29" s="388">
        <v>2</v>
      </c>
      <c r="H29" s="388">
        <v>3</v>
      </c>
      <c r="I29" s="388">
        <v>4</v>
      </c>
      <c r="J29" s="117"/>
      <c r="K29" s="141"/>
    </row>
    <row r="30" spans="1:11" ht="17.25" customHeight="1">
      <c r="A30" s="19"/>
      <c r="B30" s="20"/>
      <c r="C30" s="20"/>
      <c r="D30" s="20"/>
      <c r="E30" s="20"/>
      <c r="F30" s="20"/>
      <c r="G30" s="20"/>
      <c r="H30" s="20"/>
      <c r="I30" s="15"/>
      <c r="J30" s="15"/>
      <c r="K30" s="15"/>
    </row>
    <row r="31" spans="1:11">
      <c r="A31" s="16" t="s">
        <v>506</v>
      </c>
      <c r="B31" s="16"/>
      <c r="C31" s="16"/>
      <c r="D31" s="16"/>
      <c r="E31" s="16"/>
      <c r="F31" s="16"/>
      <c r="G31" s="16"/>
      <c r="H31" s="16"/>
      <c r="I31" s="17"/>
      <c r="J31" s="16"/>
      <c r="K31" s="16"/>
    </row>
    <row r="32" spans="1:11">
      <c r="B32" s="14"/>
    </row>
  </sheetData>
  <protectedRanges>
    <protectedRange sqref="B30:H30" name="범위1_1_1_1"/>
  </protectedRanges>
  <mergeCells count="6">
    <mergeCell ref="A1:D1"/>
    <mergeCell ref="K4:K5"/>
    <mergeCell ref="A4:A5"/>
    <mergeCell ref="B4:B5"/>
    <mergeCell ref="C4:I4"/>
    <mergeCell ref="J4:J5"/>
  </mergeCells>
  <phoneticPr fontId="1" type="noConversion"/>
  <pageMargins left="0.19685039370078741" right="0.15748031496062992" top="0.6692913385826772" bottom="0.43307086614173229" header="0.86614173228346458" footer="0.31496062992125984"/>
  <pageSetup paperSize="9" scale="85"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BV40"/>
  <sheetViews>
    <sheetView workbookViewId="0">
      <selection activeCell="Q19" sqref="Q19"/>
    </sheetView>
  </sheetViews>
  <sheetFormatPr defaultRowHeight="13.5"/>
  <cols>
    <col min="1" max="1" width="12" style="81" customWidth="1"/>
    <col min="2" max="5" width="9.625" style="81" customWidth="1"/>
    <col min="6" max="6" width="10.75" style="81" customWidth="1"/>
    <col min="7" max="11" width="9.625" style="81" customWidth="1"/>
    <col min="12" max="12" width="11.25" style="81" customWidth="1"/>
    <col min="13" max="14" width="9.625" style="81" customWidth="1"/>
    <col min="15" max="17" width="9.625" style="80" customWidth="1"/>
    <col min="18" max="19" width="8.5" style="80" customWidth="1"/>
    <col min="20" max="20" width="11.375" style="80" customWidth="1"/>
    <col min="21" max="21" width="10.875" style="80" customWidth="1"/>
    <col min="22" max="61" width="14.25" style="80" customWidth="1"/>
    <col min="62" max="74" width="9" style="80"/>
    <col min="75" max="256" width="9" style="81"/>
    <col min="257" max="257" width="12" style="81" customWidth="1"/>
    <col min="258" max="273" width="9.625" style="81" customWidth="1"/>
    <col min="274" max="275" width="8.5" style="81" customWidth="1"/>
    <col min="276" max="276" width="11.375" style="81" customWidth="1"/>
    <col min="277" max="277" width="10.875" style="81" customWidth="1"/>
    <col min="278" max="317" width="14.25" style="81" customWidth="1"/>
    <col min="318" max="512" width="9" style="81"/>
    <col min="513" max="513" width="12" style="81" customWidth="1"/>
    <col min="514" max="529" width="9.625" style="81" customWidth="1"/>
    <col min="530" max="531" width="8.5" style="81" customWidth="1"/>
    <col min="532" max="532" width="11.375" style="81" customWidth="1"/>
    <col min="533" max="533" width="10.875" style="81" customWidth="1"/>
    <col min="534" max="573" width="14.25" style="81" customWidth="1"/>
    <col min="574" max="768" width="9" style="81"/>
    <col min="769" max="769" width="12" style="81" customWidth="1"/>
    <col min="770" max="785" width="9.625" style="81" customWidth="1"/>
    <col min="786" max="787" width="8.5" style="81" customWidth="1"/>
    <col min="788" max="788" width="11.375" style="81" customWidth="1"/>
    <col min="789" max="789" width="10.875" style="81" customWidth="1"/>
    <col min="790" max="829" width="14.25" style="81" customWidth="1"/>
    <col min="830" max="1024" width="9" style="81"/>
    <col min="1025" max="1025" width="12" style="81" customWidth="1"/>
    <col min="1026" max="1041" width="9.625" style="81" customWidth="1"/>
    <col min="1042" max="1043" width="8.5" style="81" customWidth="1"/>
    <col min="1044" max="1044" width="11.375" style="81" customWidth="1"/>
    <col min="1045" max="1045" width="10.875" style="81" customWidth="1"/>
    <col min="1046" max="1085" width="14.25" style="81" customWidth="1"/>
    <col min="1086" max="1280" width="9" style="81"/>
    <col min="1281" max="1281" width="12" style="81" customWidth="1"/>
    <col min="1282" max="1297" width="9.625" style="81" customWidth="1"/>
    <col min="1298" max="1299" width="8.5" style="81" customWidth="1"/>
    <col min="1300" max="1300" width="11.375" style="81" customWidth="1"/>
    <col min="1301" max="1301" width="10.875" style="81" customWidth="1"/>
    <col min="1302" max="1341" width="14.25" style="81" customWidth="1"/>
    <col min="1342" max="1536" width="9" style="81"/>
    <col min="1537" max="1537" width="12" style="81" customWidth="1"/>
    <col min="1538" max="1553" width="9.625" style="81" customWidth="1"/>
    <col min="1554" max="1555" width="8.5" style="81" customWidth="1"/>
    <col min="1556" max="1556" width="11.375" style="81" customWidth="1"/>
    <col min="1557" max="1557" width="10.875" style="81" customWidth="1"/>
    <col min="1558" max="1597" width="14.25" style="81" customWidth="1"/>
    <col min="1598" max="1792" width="9" style="81"/>
    <col min="1793" max="1793" width="12" style="81" customWidth="1"/>
    <col min="1794" max="1809" width="9.625" style="81" customWidth="1"/>
    <col min="1810" max="1811" width="8.5" style="81" customWidth="1"/>
    <col min="1812" max="1812" width="11.375" style="81" customWidth="1"/>
    <col min="1813" max="1813" width="10.875" style="81" customWidth="1"/>
    <col min="1814" max="1853" width="14.25" style="81" customWidth="1"/>
    <col min="1854" max="2048" width="9" style="81"/>
    <col min="2049" max="2049" width="12" style="81" customWidth="1"/>
    <col min="2050" max="2065" width="9.625" style="81" customWidth="1"/>
    <col min="2066" max="2067" width="8.5" style="81" customWidth="1"/>
    <col min="2068" max="2068" width="11.375" style="81" customWidth="1"/>
    <col min="2069" max="2069" width="10.875" style="81" customWidth="1"/>
    <col min="2070" max="2109" width="14.25" style="81" customWidth="1"/>
    <col min="2110" max="2304" width="9" style="81"/>
    <col min="2305" max="2305" width="12" style="81" customWidth="1"/>
    <col min="2306" max="2321" width="9.625" style="81" customWidth="1"/>
    <col min="2322" max="2323" width="8.5" style="81" customWidth="1"/>
    <col min="2324" max="2324" width="11.375" style="81" customWidth="1"/>
    <col min="2325" max="2325" width="10.875" style="81" customWidth="1"/>
    <col min="2326" max="2365" width="14.25" style="81" customWidth="1"/>
    <col min="2366" max="2560" width="9" style="81"/>
    <col min="2561" max="2561" width="12" style="81" customWidth="1"/>
    <col min="2562" max="2577" width="9.625" style="81" customWidth="1"/>
    <col min="2578" max="2579" width="8.5" style="81" customWidth="1"/>
    <col min="2580" max="2580" width="11.375" style="81" customWidth="1"/>
    <col min="2581" max="2581" width="10.875" style="81" customWidth="1"/>
    <col min="2582" max="2621" width="14.25" style="81" customWidth="1"/>
    <col min="2622" max="2816" width="9" style="81"/>
    <col min="2817" max="2817" width="12" style="81" customWidth="1"/>
    <col min="2818" max="2833" width="9.625" style="81" customWidth="1"/>
    <col min="2834" max="2835" width="8.5" style="81" customWidth="1"/>
    <col min="2836" max="2836" width="11.375" style="81" customWidth="1"/>
    <col min="2837" max="2837" width="10.875" style="81" customWidth="1"/>
    <col min="2838" max="2877" width="14.25" style="81" customWidth="1"/>
    <col min="2878" max="3072" width="9" style="81"/>
    <col min="3073" max="3073" width="12" style="81" customWidth="1"/>
    <col min="3074" max="3089" width="9.625" style="81" customWidth="1"/>
    <col min="3090" max="3091" width="8.5" style="81" customWidth="1"/>
    <col min="3092" max="3092" width="11.375" style="81" customWidth="1"/>
    <col min="3093" max="3093" width="10.875" style="81" customWidth="1"/>
    <col min="3094" max="3133" width="14.25" style="81" customWidth="1"/>
    <col min="3134" max="3328" width="9" style="81"/>
    <col min="3329" max="3329" width="12" style="81" customWidth="1"/>
    <col min="3330" max="3345" width="9.625" style="81" customWidth="1"/>
    <col min="3346" max="3347" width="8.5" style="81" customWidth="1"/>
    <col min="3348" max="3348" width="11.375" style="81" customWidth="1"/>
    <col min="3349" max="3349" width="10.875" style="81" customWidth="1"/>
    <col min="3350" max="3389" width="14.25" style="81" customWidth="1"/>
    <col min="3390" max="3584" width="9" style="81"/>
    <col min="3585" max="3585" width="12" style="81" customWidth="1"/>
    <col min="3586" max="3601" width="9.625" style="81" customWidth="1"/>
    <col min="3602" max="3603" width="8.5" style="81" customWidth="1"/>
    <col min="3604" max="3604" width="11.375" style="81" customWidth="1"/>
    <col min="3605" max="3605" width="10.875" style="81" customWidth="1"/>
    <col min="3606" max="3645" width="14.25" style="81" customWidth="1"/>
    <col min="3646" max="3840" width="9" style="81"/>
    <col min="3841" max="3841" width="12" style="81" customWidth="1"/>
    <col min="3842" max="3857" width="9.625" style="81" customWidth="1"/>
    <col min="3858" max="3859" width="8.5" style="81" customWidth="1"/>
    <col min="3860" max="3860" width="11.375" style="81" customWidth="1"/>
    <col min="3861" max="3861" width="10.875" style="81" customWidth="1"/>
    <col min="3862" max="3901" width="14.25" style="81" customWidth="1"/>
    <col min="3902" max="4096" width="9" style="81"/>
    <col min="4097" max="4097" width="12" style="81" customWidth="1"/>
    <col min="4098" max="4113" width="9.625" style="81" customWidth="1"/>
    <col min="4114" max="4115" width="8.5" style="81" customWidth="1"/>
    <col min="4116" max="4116" width="11.375" style="81" customWidth="1"/>
    <col min="4117" max="4117" width="10.875" style="81" customWidth="1"/>
    <col min="4118" max="4157" width="14.25" style="81" customWidth="1"/>
    <col min="4158" max="4352" width="9" style="81"/>
    <col min="4353" max="4353" width="12" style="81" customWidth="1"/>
    <col min="4354" max="4369" width="9.625" style="81" customWidth="1"/>
    <col min="4370" max="4371" width="8.5" style="81" customWidth="1"/>
    <col min="4372" max="4372" width="11.375" style="81" customWidth="1"/>
    <col min="4373" max="4373" width="10.875" style="81" customWidth="1"/>
    <col min="4374" max="4413" width="14.25" style="81" customWidth="1"/>
    <col min="4414" max="4608" width="9" style="81"/>
    <col min="4609" max="4609" width="12" style="81" customWidth="1"/>
    <col min="4610" max="4625" width="9.625" style="81" customWidth="1"/>
    <col min="4626" max="4627" width="8.5" style="81" customWidth="1"/>
    <col min="4628" max="4628" width="11.375" style="81" customWidth="1"/>
    <col min="4629" max="4629" width="10.875" style="81" customWidth="1"/>
    <col min="4630" max="4669" width="14.25" style="81" customWidth="1"/>
    <col min="4670" max="4864" width="9" style="81"/>
    <col min="4865" max="4865" width="12" style="81" customWidth="1"/>
    <col min="4866" max="4881" width="9.625" style="81" customWidth="1"/>
    <col min="4882" max="4883" width="8.5" style="81" customWidth="1"/>
    <col min="4884" max="4884" width="11.375" style="81" customWidth="1"/>
    <col min="4885" max="4885" width="10.875" style="81" customWidth="1"/>
    <col min="4886" max="4925" width="14.25" style="81" customWidth="1"/>
    <col min="4926" max="5120" width="9" style="81"/>
    <col min="5121" max="5121" width="12" style="81" customWidth="1"/>
    <col min="5122" max="5137" width="9.625" style="81" customWidth="1"/>
    <col min="5138" max="5139" width="8.5" style="81" customWidth="1"/>
    <col min="5140" max="5140" width="11.375" style="81" customWidth="1"/>
    <col min="5141" max="5141" width="10.875" style="81" customWidth="1"/>
    <col min="5142" max="5181" width="14.25" style="81" customWidth="1"/>
    <col min="5182" max="5376" width="9" style="81"/>
    <col min="5377" max="5377" width="12" style="81" customWidth="1"/>
    <col min="5378" max="5393" width="9.625" style="81" customWidth="1"/>
    <col min="5394" max="5395" width="8.5" style="81" customWidth="1"/>
    <col min="5396" max="5396" width="11.375" style="81" customWidth="1"/>
    <col min="5397" max="5397" width="10.875" style="81" customWidth="1"/>
    <col min="5398" max="5437" width="14.25" style="81" customWidth="1"/>
    <col min="5438" max="5632" width="9" style="81"/>
    <col min="5633" max="5633" width="12" style="81" customWidth="1"/>
    <col min="5634" max="5649" width="9.625" style="81" customWidth="1"/>
    <col min="5650" max="5651" width="8.5" style="81" customWidth="1"/>
    <col min="5652" max="5652" width="11.375" style="81" customWidth="1"/>
    <col min="5653" max="5653" width="10.875" style="81" customWidth="1"/>
    <col min="5654" max="5693" width="14.25" style="81" customWidth="1"/>
    <col min="5694" max="5888" width="9" style="81"/>
    <col min="5889" max="5889" width="12" style="81" customWidth="1"/>
    <col min="5890" max="5905" width="9.625" style="81" customWidth="1"/>
    <col min="5906" max="5907" width="8.5" style="81" customWidth="1"/>
    <col min="5908" max="5908" width="11.375" style="81" customWidth="1"/>
    <col min="5909" max="5909" width="10.875" style="81" customWidth="1"/>
    <col min="5910" max="5949" width="14.25" style="81" customWidth="1"/>
    <col min="5950" max="6144" width="9" style="81"/>
    <col min="6145" max="6145" width="12" style="81" customWidth="1"/>
    <col min="6146" max="6161" width="9.625" style="81" customWidth="1"/>
    <col min="6162" max="6163" width="8.5" style="81" customWidth="1"/>
    <col min="6164" max="6164" width="11.375" style="81" customWidth="1"/>
    <col min="6165" max="6165" width="10.875" style="81" customWidth="1"/>
    <col min="6166" max="6205" width="14.25" style="81" customWidth="1"/>
    <col min="6206" max="6400" width="9" style="81"/>
    <col min="6401" max="6401" width="12" style="81" customWidth="1"/>
    <col min="6402" max="6417" width="9.625" style="81" customWidth="1"/>
    <col min="6418" max="6419" width="8.5" style="81" customWidth="1"/>
    <col min="6420" max="6420" width="11.375" style="81" customWidth="1"/>
    <col min="6421" max="6421" width="10.875" style="81" customWidth="1"/>
    <col min="6422" max="6461" width="14.25" style="81" customWidth="1"/>
    <col min="6462" max="6656" width="9" style="81"/>
    <col min="6657" max="6657" width="12" style="81" customWidth="1"/>
    <col min="6658" max="6673" width="9.625" style="81" customWidth="1"/>
    <col min="6674" max="6675" width="8.5" style="81" customWidth="1"/>
    <col min="6676" max="6676" width="11.375" style="81" customWidth="1"/>
    <col min="6677" max="6677" width="10.875" style="81" customWidth="1"/>
    <col min="6678" max="6717" width="14.25" style="81" customWidth="1"/>
    <col min="6718" max="6912" width="9" style="81"/>
    <col min="6913" max="6913" width="12" style="81" customWidth="1"/>
    <col min="6914" max="6929" width="9.625" style="81" customWidth="1"/>
    <col min="6930" max="6931" width="8.5" style="81" customWidth="1"/>
    <col min="6932" max="6932" width="11.375" style="81" customWidth="1"/>
    <col min="6933" max="6933" width="10.875" style="81" customWidth="1"/>
    <col min="6934" max="6973" width="14.25" style="81" customWidth="1"/>
    <col min="6974" max="7168" width="9" style="81"/>
    <col min="7169" max="7169" width="12" style="81" customWidth="1"/>
    <col min="7170" max="7185" width="9.625" style="81" customWidth="1"/>
    <col min="7186" max="7187" width="8.5" style="81" customWidth="1"/>
    <col min="7188" max="7188" width="11.375" style="81" customWidth="1"/>
    <col min="7189" max="7189" width="10.875" style="81" customWidth="1"/>
    <col min="7190" max="7229" width="14.25" style="81" customWidth="1"/>
    <col min="7230" max="7424" width="9" style="81"/>
    <col min="7425" max="7425" width="12" style="81" customWidth="1"/>
    <col min="7426" max="7441" width="9.625" style="81" customWidth="1"/>
    <col min="7442" max="7443" width="8.5" style="81" customWidth="1"/>
    <col min="7444" max="7444" width="11.375" style="81" customWidth="1"/>
    <col min="7445" max="7445" width="10.875" style="81" customWidth="1"/>
    <col min="7446" max="7485" width="14.25" style="81" customWidth="1"/>
    <col min="7486" max="7680" width="9" style="81"/>
    <col min="7681" max="7681" width="12" style="81" customWidth="1"/>
    <col min="7682" max="7697" width="9.625" style="81" customWidth="1"/>
    <col min="7698" max="7699" width="8.5" style="81" customWidth="1"/>
    <col min="7700" max="7700" width="11.375" style="81" customWidth="1"/>
    <col min="7701" max="7701" width="10.875" style="81" customWidth="1"/>
    <col min="7702" max="7741" width="14.25" style="81" customWidth="1"/>
    <col min="7742" max="7936" width="9" style="81"/>
    <col min="7937" max="7937" width="12" style="81" customWidth="1"/>
    <col min="7938" max="7953" width="9.625" style="81" customWidth="1"/>
    <col min="7954" max="7955" width="8.5" style="81" customWidth="1"/>
    <col min="7956" max="7956" width="11.375" style="81" customWidth="1"/>
    <col min="7957" max="7957" width="10.875" style="81" customWidth="1"/>
    <col min="7958" max="7997" width="14.25" style="81" customWidth="1"/>
    <col min="7998" max="8192" width="9" style="81"/>
    <col min="8193" max="8193" width="12" style="81" customWidth="1"/>
    <col min="8194" max="8209" width="9.625" style="81" customWidth="1"/>
    <col min="8210" max="8211" width="8.5" style="81" customWidth="1"/>
    <col min="8212" max="8212" width="11.375" style="81" customWidth="1"/>
    <col min="8213" max="8213" width="10.875" style="81" customWidth="1"/>
    <col min="8214" max="8253" width="14.25" style="81" customWidth="1"/>
    <col min="8254" max="8448" width="9" style="81"/>
    <col min="8449" max="8449" width="12" style="81" customWidth="1"/>
    <col min="8450" max="8465" width="9.625" style="81" customWidth="1"/>
    <col min="8466" max="8467" width="8.5" style="81" customWidth="1"/>
    <col min="8468" max="8468" width="11.375" style="81" customWidth="1"/>
    <col min="8469" max="8469" width="10.875" style="81" customWidth="1"/>
    <col min="8470" max="8509" width="14.25" style="81" customWidth="1"/>
    <col min="8510" max="8704" width="9" style="81"/>
    <col min="8705" max="8705" width="12" style="81" customWidth="1"/>
    <col min="8706" max="8721" width="9.625" style="81" customWidth="1"/>
    <col min="8722" max="8723" width="8.5" style="81" customWidth="1"/>
    <col min="8724" max="8724" width="11.375" style="81" customWidth="1"/>
    <col min="8725" max="8725" width="10.875" style="81" customWidth="1"/>
    <col min="8726" max="8765" width="14.25" style="81" customWidth="1"/>
    <col min="8766" max="8960" width="9" style="81"/>
    <col min="8961" max="8961" width="12" style="81" customWidth="1"/>
    <col min="8962" max="8977" width="9.625" style="81" customWidth="1"/>
    <col min="8978" max="8979" width="8.5" style="81" customWidth="1"/>
    <col min="8980" max="8980" width="11.375" style="81" customWidth="1"/>
    <col min="8981" max="8981" width="10.875" style="81" customWidth="1"/>
    <col min="8982" max="9021" width="14.25" style="81" customWidth="1"/>
    <col min="9022" max="9216" width="9" style="81"/>
    <col min="9217" max="9217" width="12" style="81" customWidth="1"/>
    <col min="9218" max="9233" width="9.625" style="81" customWidth="1"/>
    <col min="9234" max="9235" width="8.5" style="81" customWidth="1"/>
    <col min="9236" max="9236" width="11.375" style="81" customWidth="1"/>
    <col min="9237" max="9237" width="10.875" style="81" customWidth="1"/>
    <col min="9238" max="9277" width="14.25" style="81" customWidth="1"/>
    <col min="9278" max="9472" width="9" style="81"/>
    <col min="9473" max="9473" width="12" style="81" customWidth="1"/>
    <col min="9474" max="9489" width="9.625" style="81" customWidth="1"/>
    <col min="9490" max="9491" width="8.5" style="81" customWidth="1"/>
    <col min="9492" max="9492" width="11.375" style="81" customWidth="1"/>
    <col min="9493" max="9493" width="10.875" style="81" customWidth="1"/>
    <col min="9494" max="9533" width="14.25" style="81" customWidth="1"/>
    <col min="9534" max="9728" width="9" style="81"/>
    <col min="9729" max="9729" width="12" style="81" customWidth="1"/>
    <col min="9730" max="9745" width="9.625" style="81" customWidth="1"/>
    <col min="9746" max="9747" width="8.5" style="81" customWidth="1"/>
    <col min="9748" max="9748" width="11.375" style="81" customWidth="1"/>
    <col min="9749" max="9749" width="10.875" style="81" customWidth="1"/>
    <col min="9750" max="9789" width="14.25" style="81" customWidth="1"/>
    <col min="9790" max="9984" width="9" style="81"/>
    <col min="9985" max="9985" width="12" style="81" customWidth="1"/>
    <col min="9986" max="10001" width="9.625" style="81" customWidth="1"/>
    <col min="10002" max="10003" width="8.5" style="81" customWidth="1"/>
    <col min="10004" max="10004" width="11.375" style="81" customWidth="1"/>
    <col min="10005" max="10005" width="10.875" style="81" customWidth="1"/>
    <col min="10006" max="10045" width="14.25" style="81" customWidth="1"/>
    <col min="10046" max="10240" width="9" style="81"/>
    <col min="10241" max="10241" width="12" style="81" customWidth="1"/>
    <col min="10242" max="10257" width="9.625" style="81" customWidth="1"/>
    <col min="10258" max="10259" width="8.5" style="81" customWidth="1"/>
    <col min="10260" max="10260" width="11.375" style="81" customWidth="1"/>
    <col min="10261" max="10261" width="10.875" style="81" customWidth="1"/>
    <col min="10262" max="10301" width="14.25" style="81" customWidth="1"/>
    <col min="10302" max="10496" width="9" style="81"/>
    <col min="10497" max="10497" width="12" style="81" customWidth="1"/>
    <col min="10498" max="10513" width="9.625" style="81" customWidth="1"/>
    <col min="10514" max="10515" width="8.5" style="81" customWidth="1"/>
    <col min="10516" max="10516" width="11.375" style="81" customWidth="1"/>
    <col min="10517" max="10517" width="10.875" style="81" customWidth="1"/>
    <col min="10518" max="10557" width="14.25" style="81" customWidth="1"/>
    <col min="10558" max="10752" width="9" style="81"/>
    <col min="10753" max="10753" width="12" style="81" customWidth="1"/>
    <col min="10754" max="10769" width="9.625" style="81" customWidth="1"/>
    <col min="10770" max="10771" width="8.5" style="81" customWidth="1"/>
    <col min="10772" max="10772" width="11.375" style="81" customWidth="1"/>
    <col min="10773" max="10773" width="10.875" style="81" customWidth="1"/>
    <col min="10774" max="10813" width="14.25" style="81" customWidth="1"/>
    <col min="10814" max="11008" width="9" style="81"/>
    <col min="11009" max="11009" width="12" style="81" customWidth="1"/>
    <col min="11010" max="11025" width="9.625" style="81" customWidth="1"/>
    <col min="11026" max="11027" width="8.5" style="81" customWidth="1"/>
    <col min="11028" max="11028" width="11.375" style="81" customWidth="1"/>
    <col min="11029" max="11029" width="10.875" style="81" customWidth="1"/>
    <col min="11030" max="11069" width="14.25" style="81" customWidth="1"/>
    <col min="11070" max="11264" width="9" style="81"/>
    <col min="11265" max="11265" width="12" style="81" customWidth="1"/>
    <col min="11266" max="11281" width="9.625" style="81" customWidth="1"/>
    <col min="11282" max="11283" width="8.5" style="81" customWidth="1"/>
    <col min="11284" max="11284" width="11.375" style="81" customWidth="1"/>
    <col min="11285" max="11285" width="10.875" style="81" customWidth="1"/>
    <col min="11286" max="11325" width="14.25" style="81" customWidth="1"/>
    <col min="11326" max="11520" width="9" style="81"/>
    <col min="11521" max="11521" width="12" style="81" customWidth="1"/>
    <col min="11522" max="11537" width="9.625" style="81" customWidth="1"/>
    <col min="11538" max="11539" width="8.5" style="81" customWidth="1"/>
    <col min="11540" max="11540" width="11.375" style="81" customWidth="1"/>
    <col min="11541" max="11541" width="10.875" style="81" customWidth="1"/>
    <col min="11542" max="11581" width="14.25" style="81" customWidth="1"/>
    <col min="11582" max="11776" width="9" style="81"/>
    <col min="11777" max="11777" width="12" style="81" customWidth="1"/>
    <col min="11778" max="11793" width="9.625" style="81" customWidth="1"/>
    <col min="11794" max="11795" width="8.5" style="81" customWidth="1"/>
    <col min="11796" max="11796" width="11.375" style="81" customWidth="1"/>
    <col min="11797" max="11797" width="10.875" style="81" customWidth="1"/>
    <col min="11798" max="11837" width="14.25" style="81" customWidth="1"/>
    <col min="11838" max="12032" width="9" style="81"/>
    <col min="12033" max="12033" width="12" style="81" customWidth="1"/>
    <col min="12034" max="12049" width="9.625" style="81" customWidth="1"/>
    <col min="12050" max="12051" width="8.5" style="81" customWidth="1"/>
    <col min="12052" max="12052" width="11.375" style="81" customWidth="1"/>
    <col min="12053" max="12053" width="10.875" style="81" customWidth="1"/>
    <col min="12054" max="12093" width="14.25" style="81" customWidth="1"/>
    <col min="12094" max="12288" width="9" style="81"/>
    <col min="12289" max="12289" width="12" style="81" customWidth="1"/>
    <col min="12290" max="12305" width="9.625" style="81" customWidth="1"/>
    <col min="12306" max="12307" width="8.5" style="81" customWidth="1"/>
    <col min="12308" max="12308" width="11.375" style="81" customWidth="1"/>
    <col min="12309" max="12309" width="10.875" style="81" customWidth="1"/>
    <col min="12310" max="12349" width="14.25" style="81" customWidth="1"/>
    <col min="12350" max="12544" width="9" style="81"/>
    <col min="12545" max="12545" width="12" style="81" customWidth="1"/>
    <col min="12546" max="12561" width="9.625" style="81" customWidth="1"/>
    <col min="12562" max="12563" width="8.5" style="81" customWidth="1"/>
    <col min="12564" max="12564" width="11.375" style="81" customWidth="1"/>
    <col min="12565" max="12565" width="10.875" style="81" customWidth="1"/>
    <col min="12566" max="12605" width="14.25" style="81" customWidth="1"/>
    <col min="12606" max="12800" width="9" style="81"/>
    <col min="12801" max="12801" width="12" style="81" customWidth="1"/>
    <col min="12802" max="12817" width="9.625" style="81" customWidth="1"/>
    <col min="12818" max="12819" width="8.5" style="81" customWidth="1"/>
    <col min="12820" max="12820" width="11.375" style="81" customWidth="1"/>
    <col min="12821" max="12821" width="10.875" style="81" customWidth="1"/>
    <col min="12822" max="12861" width="14.25" style="81" customWidth="1"/>
    <col min="12862" max="13056" width="9" style="81"/>
    <col min="13057" max="13057" width="12" style="81" customWidth="1"/>
    <col min="13058" max="13073" width="9.625" style="81" customWidth="1"/>
    <col min="13074" max="13075" width="8.5" style="81" customWidth="1"/>
    <col min="13076" max="13076" width="11.375" style="81" customWidth="1"/>
    <col min="13077" max="13077" width="10.875" style="81" customWidth="1"/>
    <col min="13078" max="13117" width="14.25" style="81" customWidth="1"/>
    <col min="13118" max="13312" width="9" style="81"/>
    <col min="13313" max="13313" width="12" style="81" customWidth="1"/>
    <col min="13314" max="13329" width="9.625" style="81" customWidth="1"/>
    <col min="13330" max="13331" width="8.5" style="81" customWidth="1"/>
    <col min="13332" max="13332" width="11.375" style="81" customWidth="1"/>
    <col min="13333" max="13333" width="10.875" style="81" customWidth="1"/>
    <col min="13334" max="13373" width="14.25" style="81" customWidth="1"/>
    <col min="13374" max="13568" width="9" style="81"/>
    <col min="13569" max="13569" width="12" style="81" customWidth="1"/>
    <col min="13570" max="13585" width="9.625" style="81" customWidth="1"/>
    <col min="13586" max="13587" width="8.5" style="81" customWidth="1"/>
    <col min="13588" max="13588" width="11.375" style="81" customWidth="1"/>
    <col min="13589" max="13589" width="10.875" style="81" customWidth="1"/>
    <col min="13590" max="13629" width="14.25" style="81" customWidth="1"/>
    <col min="13630" max="13824" width="9" style="81"/>
    <col min="13825" max="13825" width="12" style="81" customWidth="1"/>
    <col min="13826" max="13841" width="9.625" style="81" customWidth="1"/>
    <col min="13842" max="13843" width="8.5" style="81" customWidth="1"/>
    <col min="13844" max="13844" width="11.375" style="81" customWidth="1"/>
    <col min="13845" max="13845" width="10.875" style="81" customWidth="1"/>
    <col min="13846" max="13885" width="14.25" style="81" customWidth="1"/>
    <col min="13886" max="14080" width="9" style="81"/>
    <col min="14081" max="14081" width="12" style="81" customWidth="1"/>
    <col min="14082" max="14097" width="9.625" style="81" customWidth="1"/>
    <col min="14098" max="14099" width="8.5" style="81" customWidth="1"/>
    <col min="14100" max="14100" width="11.375" style="81" customWidth="1"/>
    <col min="14101" max="14101" width="10.875" style="81" customWidth="1"/>
    <col min="14102" max="14141" width="14.25" style="81" customWidth="1"/>
    <col min="14142" max="14336" width="9" style="81"/>
    <col min="14337" max="14337" width="12" style="81" customWidth="1"/>
    <col min="14338" max="14353" width="9.625" style="81" customWidth="1"/>
    <col min="14354" max="14355" width="8.5" style="81" customWidth="1"/>
    <col min="14356" max="14356" width="11.375" style="81" customWidth="1"/>
    <col min="14357" max="14357" width="10.875" style="81" customWidth="1"/>
    <col min="14358" max="14397" width="14.25" style="81" customWidth="1"/>
    <col min="14398" max="14592" width="9" style="81"/>
    <col min="14593" max="14593" width="12" style="81" customWidth="1"/>
    <col min="14594" max="14609" width="9.625" style="81" customWidth="1"/>
    <col min="14610" max="14611" width="8.5" style="81" customWidth="1"/>
    <col min="14612" max="14612" width="11.375" style="81" customWidth="1"/>
    <col min="14613" max="14613" width="10.875" style="81" customWidth="1"/>
    <col min="14614" max="14653" width="14.25" style="81" customWidth="1"/>
    <col min="14654" max="14848" width="9" style="81"/>
    <col min="14849" max="14849" width="12" style="81" customWidth="1"/>
    <col min="14850" max="14865" width="9.625" style="81" customWidth="1"/>
    <col min="14866" max="14867" width="8.5" style="81" customWidth="1"/>
    <col min="14868" max="14868" width="11.375" style="81" customWidth="1"/>
    <col min="14869" max="14869" width="10.875" style="81" customWidth="1"/>
    <col min="14870" max="14909" width="14.25" style="81" customWidth="1"/>
    <col min="14910" max="15104" width="9" style="81"/>
    <col min="15105" max="15105" width="12" style="81" customWidth="1"/>
    <col min="15106" max="15121" width="9.625" style="81" customWidth="1"/>
    <col min="15122" max="15123" width="8.5" style="81" customWidth="1"/>
    <col min="15124" max="15124" width="11.375" style="81" customWidth="1"/>
    <col min="15125" max="15125" width="10.875" style="81" customWidth="1"/>
    <col min="15126" max="15165" width="14.25" style="81" customWidth="1"/>
    <col min="15166" max="15360" width="9" style="81"/>
    <col min="15361" max="15361" width="12" style="81" customWidth="1"/>
    <col min="15362" max="15377" width="9.625" style="81" customWidth="1"/>
    <col min="15378" max="15379" width="8.5" style="81" customWidth="1"/>
    <col min="15380" max="15380" width="11.375" style="81" customWidth="1"/>
    <col min="15381" max="15381" width="10.875" style="81" customWidth="1"/>
    <col min="15382" max="15421" width="14.25" style="81" customWidth="1"/>
    <col min="15422" max="15616" width="9" style="81"/>
    <col min="15617" max="15617" width="12" style="81" customWidth="1"/>
    <col min="15618" max="15633" width="9.625" style="81" customWidth="1"/>
    <col min="15634" max="15635" width="8.5" style="81" customWidth="1"/>
    <col min="15636" max="15636" width="11.375" style="81" customWidth="1"/>
    <col min="15637" max="15637" width="10.875" style="81" customWidth="1"/>
    <col min="15638" max="15677" width="14.25" style="81" customWidth="1"/>
    <col min="15678" max="15872" width="9" style="81"/>
    <col min="15873" max="15873" width="12" style="81" customWidth="1"/>
    <col min="15874" max="15889" width="9.625" style="81" customWidth="1"/>
    <col min="15890" max="15891" width="8.5" style="81" customWidth="1"/>
    <col min="15892" max="15892" width="11.375" style="81" customWidth="1"/>
    <col min="15893" max="15893" width="10.875" style="81" customWidth="1"/>
    <col min="15894" max="15933" width="14.25" style="81" customWidth="1"/>
    <col min="15934" max="16128" width="9" style="81"/>
    <col min="16129" max="16129" width="12" style="81" customWidth="1"/>
    <col min="16130" max="16145" width="9.625" style="81" customWidth="1"/>
    <col min="16146" max="16147" width="8.5" style="81" customWidth="1"/>
    <col min="16148" max="16148" width="11.375" style="81" customWidth="1"/>
    <col min="16149" max="16149" width="10.875" style="81" customWidth="1"/>
    <col min="16150" max="16189" width="14.25" style="81" customWidth="1"/>
    <col min="16190" max="16384" width="9" style="81"/>
  </cols>
  <sheetData>
    <row r="1" spans="1:74" ht="20.25" customHeight="1">
      <c r="A1" s="538" t="s">
        <v>579</v>
      </c>
      <c r="B1" s="538"/>
      <c r="C1" s="538"/>
      <c r="D1" s="230"/>
      <c r="E1" s="230"/>
      <c r="F1" s="230"/>
      <c r="G1" s="230"/>
      <c r="H1" s="230"/>
      <c r="I1" s="230"/>
      <c r="J1" s="230"/>
      <c r="K1" s="230"/>
      <c r="L1" s="230"/>
      <c r="M1" s="230"/>
      <c r="N1" s="230"/>
      <c r="O1" s="230"/>
      <c r="P1" s="230"/>
      <c r="Q1" s="230"/>
      <c r="R1" s="230"/>
      <c r="S1" s="230"/>
      <c r="T1" s="230"/>
    </row>
    <row r="2" spans="1:74" ht="16.5" customHeight="1"/>
    <row r="3" spans="1:74" ht="18.75" customHeight="1">
      <c r="A3" s="82" t="s">
        <v>524</v>
      </c>
    </row>
    <row r="4" spans="1:74" ht="32.25" customHeight="1">
      <c r="A4" s="288" t="s">
        <v>578</v>
      </c>
      <c r="B4" s="390" t="s">
        <v>349</v>
      </c>
      <c r="C4" s="287" t="s">
        <v>152</v>
      </c>
      <c r="D4" s="287" t="s">
        <v>153</v>
      </c>
      <c r="E4" s="286" t="s">
        <v>154</v>
      </c>
      <c r="F4" s="286" t="s">
        <v>554</v>
      </c>
      <c r="G4" s="287" t="s">
        <v>132</v>
      </c>
      <c r="H4" s="287" t="s">
        <v>130</v>
      </c>
      <c r="I4" s="287" t="s">
        <v>155</v>
      </c>
      <c r="J4" s="287" t="s">
        <v>133</v>
      </c>
      <c r="K4" s="286" t="s">
        <v>156</v>
      </c>
      <c r="L4" s="287" t="s">
        <v>157</v>
      </c>
      <c r="M4" s="287" t="s">
        <v>158</v>
      </c>
      <c r="N4" s="287" t="s">
        <v>159</v>
      </c>
      <c r="O4" s="287" t="s">
        <v>160</v>
      </c>
      <c r="P4" s="287" t="s">
        <v>131</v>
      </c>
      <c r="Q4" s="289" t="s">
        <v>161</v>
      </c>
      <c r="R4" s="81"/>
      <c r="S4" s="81"/>
      <c r="T4" s="81"/>
      <c r="U4" s="81"/>
      <c r="V4" s="81"/>
      <c r="W4" s="81"/>
      <c r="X4" s="81"/>
      <c r="Y4" s="81"/>
      <c r="Z4" s="81"/>
      <c r="AA4" s="81"/>
      <c r="AB4" s="81"/>
      <c r="AC4" s="81"/>
      <c r="AD4" s="81"/>
      <c r="AE4" s="81"/>
      <c r="AF4" s="81"/>
      <c r="AG4" s="81"/>
      <c r="AH4" s="81"/>
      <c r="BV4" s="81"/>
    </row>
    <row r="5" spans="1:74" s="82" customFormat="1" ht="22.5" customHeight="1">
      <c r="A5" s="172" t="s">
        <v>6</v>
      </c>
      <c r="B5" s="173">
        <f>SUM(C5:Q5,B13:Q13)</f>
        <v>8285</v>
      </c>
      <c r="C5" s="174">
        <v>196</v>
      </c>
      <c r="D5" s="174">
        <v>3</v>
      </c>
      <c r="E5" s="216">
        <v>5270</v>
      </c>
      <c r="F5" s="216">
        <v>7</v>
      </c>
      <c r="G5" s="216">
        <v>104</v>
      </c>
      <c r="H5" s="216">
        <v>30</v>
      </c>
      <c r="I5" s="216">
        <v>3</v>
      </c>
      <c r="J5" s="216">
        <v>32</v>
      </c>
      <c r="K5" s="216">
        <v>87</v>
      </c>
      <c r="L5" s="216">
        <v>236</v>
      </c>
      <c r="M5" s="216">
        <v>1</v>
      </c>
      <c r="N5" s="216">
        <v>6</v>
      </c>
      <c r="O5" s="216">
        <v>141</v>
      </c>
      <c r="P5" s="216">
        <v>177</v>
      </c>
      <c r="Q5" s="217">
        <v>20</v>
      </c>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row>
    <row r="6" spans="1:74" s="82" customFormat="1" ht="22.5" customHeight="1">
      <c r="A6" s="172" t="s">
        <v>7</v>
      </c>
      <c r="B6" s="173">
        <v>8333</v>
      </c>
      <c r="C6" s="174">
        <v>196</v>
      </c>
      <c r="D6" s="174">
        <v>3</v>
      </c>
      <c r="E6" s="216">
        <v>5251</v>
      </c>
      <c r="F6" s="216">
        <v>6</v>
      </c>
      <c r="G6" s="216">
        <v>99</v>
      </c>
      <c r="H6" s="216">
        <v>30</v>
      </c>
      <c r="I6" s="216">
        <v>3</v>
      </c>
      <c r="J6" s="216">
        <v>32</v>
      </c>
      <c r="K6" s="216">
        <v>87</v>
      </c>
      <c r="L6" s="216">
        <v>245</v>
      </c>
      <c r="M6" s="216">
        <v>1</v>
      </c>
      <c r="N6" s="216">
        <v>7</v>
      </c>
      <c r="O6" s="216">
        <v>142</v>
      </c>
      <c r="P6" s="216">
        <v>176</v>
      </c>
      <c r="Q6" s="217">
        <v>20</v>
      </c>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row>
    <row r="7" spans="1:74" s="82" customFormat="1" ht="22.5" customHeight="1">
      <c r="A7" s="172" t="s">
        <v>199</v>
      </c>
      <c r="B7" s="173">
        <v>10762</v>
      </c>
      <c r="C7" s="174">
        <v>204</v>
      </c>
      <c r="D7" s="174">
        <v>3</v>
      </c>
      <c r="E7" s="216">
        <v>6932</v>
      </c>
      <c r="F7" s="216">
        <v>8</v>
      </c>
      <c r="G7" s="216">
        <v>97</v>
      </c>
      <c r="H7" s="216">
        <v>32</v>
      </c>
      <c r="I7" s="216">
        <v>17</v>
      </c>
      <c r="J7" s="216">
        <v>35</v>
      </c>
      <c r="K7" s="216">
        <v>88</v>
      </c>
      <c r="L7" s="216">
        <v>297</v>
      </c>
      <c r="M7" s="216">
        <v>1</v>
      </c>
      <c r="N7" s="216">
        <v>9</v>
      </c>
      <c r="O7" s="216">
        <v>149</v>
      </c>
      <c r="P7" s="216">
        <v>188</v>
      </c>
      <c r="Q7" s="217">
        <v>20</v>
      </c>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row>
    <row r="8" spans="1:74" s="290" customFormat="1" ht="22.5" customHeight="1">
      <c r="A8" s="325" t="s">
        <v>204</v>
      </c>
      <c r="B8" s="347">
        <v>10943</v>
      </c>
      <c r="C8" s="327">
        <v>206</v>
      </c>
      <c r="D8" s="327">
        <v>3</v>
      </c>
      <c r="E8" s="348">
        <v>7023</v>
      </c>
      <c r="F8" s="348">
        <v>9</v>
      </c>
      <c r="G8" s="348">
        <v>97</v>
      </c>
      <c r="H8" s="348">
        <v>32</v>
      </c>
      <c r="I8" s="348">
        <v>17</v>
      </c>
      <c r="J8" s="348">
        <v>33</v>
      </c>
      <c r="K8" s="348">
        <v>94</v>
      </c>
      <c r="L8" s="348">
        <v>301</v>
      </c>
      <c r="M8" s="348">
        <v>1</v>
      </c>
      <c r="N8" s="348">
        <v>9</v>
      </c>
      <c r="O8" s="348">
        <v>151</v>
      </c>
      <c r="P8" s="348">
        <v>189</v>
      </c>
      <c r="Q8" s="349">
        <v>19</v>
      </c>
      <c r="AI8" s="291"/>
      <c r="AJ8" s="291"/>
      <c r="AK8" s="291"/>
      <c r="AL8" s="291"/>
      <c r="AM8" s="291"/>
      <c r="AN8" s="291"/>
      <c r="AO8" s="291"/>
      <c r="AP8" s="291"/>
      <c r="AQ8" s="291"/>
      <c r="AR8" s="291"/>
      <c r="AS8" s="291"/>
      <c r="AT8" s="291"/>
      <c r="AU8" s="291"/>
      <c r="AV8" s="291"/>
      <c r="AW8" s="291"/>
      <c r="AX8" s="291"/>
      <c r="AY8" s="291"/>
      <c r="AZ8" s="291"/>
      <c r="BA8" s="291"/>
      <c r="BB8" s="291"/>
      <c r="BC8" s="291"/>
      <c r="BD8" s="291"/>
      <c r="BE8" s="291"/>
      <c r="BF8" s="291"/>
      <c r="BG8" s="291"/>
      <c r="BH8" s="291"/>
      <c r="BI8" s="291"/>
      <c r="BJ8" s="291"/>
      <c r="BK8" s="291"/>
      <c r="BL8" s="291"/>
      <c r="BM8" s="291"/>
      <c r="BN8" s="291"/>
      <c r="BO8" s="291"/>
      <c r="BP8" s="291"/>
      <c r="BQ8" s="291"/>
      <c r="BR8" s="291"/>
      <c r="BS8" s="291"/>
      <c r="BT8" s="291"/>
      <c r="BU8" s="291"/>
    </row>
    <row r="9" spans="1:74" s="82" customFormat="1" ht="22.5" customHeight="1">
      <c r="A9" s="402" t="s">
        <v>583</v>
      </c>
      <c r="B9" s="218">
        <v>11067</v>
      </c>
      <c r="C9" s="193">
        <v>211</v>
      </c>
      <c r="D9" s="193">
        <v>4</v>
      </c>
      <c r="E9" s="219">
        <v>7057</v>
      </c>
      <c r="F9" s="219">
        <v>7</v>
      </c>
      <c r="G9" s="219">
        <v>96</v>
      </c>
      <c r="H9" s="219">
        <v>32</v>
      </c>
      <c r="I9" s="219">
        <v>18</v>
      </c>
      <c r="J9" s="219">
        <v>32</v>
      </c>
      <c r="K9" s="219">
        <v>94</v>
      </c>
      <c r="L9" s="219">
        <v>299</v>
      </c>
      <c r="M9" s="219">
        <v>1</v>
      </c>
      <c r="N9" s="219">
        <v>9</v>
      </c>
      <c r="O9" s="219">
        <v>156</v>
      </c>
      <c r="P9" s="219">
        <v>189</v>
      </c>
      <c r="Q9" s="220">
        <v>19</v>
      </c>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row>
    <row r="10" spans="1:74" ht="22.5" customHeight="1">
      <c r="A10" s="423" t="s">
        <v>628</v>
      </c>
      <c r="B10" s="218">
        <v>11534</v>
      </c>
      <c r="C10" s="193">
        <v>226</v>
      </c>
      <c r="D10" s="193">
        <v>4</v>
      </c>
      <c r="E10" s="219">
        <v>7181</v>
      </c>
      <c r="F10" s="219">
        <v>7</v>
      </c>
      <c r="G10" s="219">
        <v>99</v>
      </c>
      <c r="H10" s="219">
        <v>32</v>
      </c>
      <c r="I10" s="219">
        <v>22</v>
      </c>
      <c r="J10" s="219">
        <v>32</v>
      </c>
      <c r="K10" s="219">
        <v>97</v>
      </c>
      <c r="L10" s="219">
        <v>288</v>
      </c>
      <c r="M10" s="219">
        <v>0</v>
      </c>
      <c r="N10" s="219">
        <v>7</v>
      </c>
      <c r="O10" s="219">
        <v>153</v>
      </c>
      <c r="P10" s="219">
        <v>181</v>
      </c>
      <c r="Q10" s="220">
        <v>19</v>
      </c>
    </row>
    <row r="11" spans="1:74" ht="34.5" customHeight="1">
      <c r="A11" s="83"/>
      <c r="B11" s="83"/>
      <c r="C11" s="49"/>
      <c r="D11" s="83"/>
      <c r="E11" s="49"/>
      <c r="F11" s="49"/>
      <c r="G11" s="49"/>
      <c r="H11" s="83"/>
      <c r="I11" s="49"/>
      <c r="J11" s="83"/>
      <c r="K11" s="83"/>
      <c r="L11" s="83"/>
      <c r="M11" s="83"/>
      <c r="N11" s="83"/>
      <c r="O11" s="84"/>
      <c r="P11" s="84"/>
      <c r="Q11" s="84"/>
      <c r="R11" s="68"/>
      <c r="S11" s="68"/>
      <c r="T11" s="68"/>
      <c r="BV11" s="81"/>
    </row>
    <row r="12" spans="1:74" ht="22.5" customHeight="1">
      <c r="A12" s="288" t="s">
        <v>578</v>
      </c>
      <c r="B12" s="287" t="s">
        <v>547</v>
      </c>
      <c r="C12" s="287" t="s">
        <v>546</v>
      </c>
      <c r="D12" s="353" t="s">
        <v>456</v>
      </c>
      <c r="E12" s="353" t="s">
        <v>162</v>
      </c>
      <c r="F12" s="353" t="s">
        <v>163</v>
      </c>
      <c r="G12" s="353" t="s">
        <v>164</v>
      </c>
      <c r="H12" s="353" t="s">
        <v>548</v>
      </c>
      <c r="I12" s="354" t="s">
        <v>165</v>
      </c>
      <c r="J12" s="355" t="s">
        <v>166</v>
      </c>
      <c r="K12" s="353" t="s">
        <v>167</v>
      </c>
      <c r="L12" s="353" t="s">
        <v>168</v>
      </c>
      <c r="M12" s="287" t="s">
        <v>549</v>
      </c>
      <c r="N12" s="287" t="s">
        <v>550</v>
      </c>
      <c r="O12" s="287" t="s">
        <v>169</v>
      </c>
      <c r="P12" s="287" t="s">
        <v>551</v>
      </c>
      <c r="Q12" s="356" t="s">
        <v>170</v>
      </c>
      <c r="R12" s="85"/>
      <c r="S12" s="85"/>
      <c r="T12" s="85"/>
      <c r="BU12" s="81"/>
      <c r="BV12" s="81"/>
    </row>
    <row r="13" spans="1:74" ht="22.5" customHeight="1">
      <c r="A13" s="172" t="s">
        <v>424</v>
      </c>
      <c r="B13" s="222">
        <v>1183</v>
      </c>
      <c r="C13" s="216">
        <v>228</v>
      </c>
      <c r="D13" s="221">
        <v>140</v>
      </c>
      <c r="E13" s="221">
        <v>123</v>
      </c>
      <c r="F13" s="221">
        <v>1</v>
      </c>
      <c r="G13" s="221">
        <v>6</v>
      </c>
      <c r="H13" s="221">
        <v>2</v>
      </c>
      <c r="I13" s="221">
        <v>6</v>
      </c>
      <c r="J13" s="221">
        <v>4</v>
      </c>
      <c r="K13" s="221">
        <v>0</v>
      </c>
      <c r="L13" s="221">
        <v>0</v>
      </c>
      <c r="M13" s="221">
        <v>1</v>
      </c>
      <c r="N13" s="221">
        <v>4</v>
      </c>
      <c r="O13" s="221">
        <v>7</v>
      </c>
      <c r="P13" s="221">
        <v>1</v>
      </c>
      <c r="Q13" s="223">
        <v>266</v>
      </c>
      <c r="R13" s="86"/>
      <c r="S13" s="86"/>
      <c r="T13" s="85"/>
      <c r="U13" s="87"/>
      <c r="V13" s="87"/>
      <c r="W13" s="87"/>
      <c r="X13" s="87"/>
      <c r="BV13" s="81"/>
    </row>
    <row r="14" spans="1:74" ht="22.5" customHeight="1">
      <c r="A14" s="172" t="s">
        <v>425</v>
      </c>
      <c r="B14" s="222">
        <v>1206</v>
      </c>
      <c r="C14" s="216">
        <v>229</v>
      </c>
      <c r="D14" s="221">
        <v>138</v>
      </c>
      <c r="E14" s="221">
        <v>123</v>
      </c>
      <c r="F14" s="221">
        <v>1</v>
      </c>
      <c r="G14" s="221">
        <v>8</v>
      </c>
      <c r="H14" s="221">
        <v>2</v>
      </c>
      <c r="I14" s="221">
        <v>5</v>
      </c>
      <c r="J14" s="221">
        <v>4</v>
      </c>
      <c r="K14" s="221">
        <v>0</v>
      </c>
      <c r="L14" s="221">
        <v>0</v>
      </c>
      <c r="M14" s="221">
        <v>2</v>
      </c>
      <c r="N14" s="221">
        <v>4</v>
      </c>
      <c r="O14" s="221">
        <v>7</v>
      </c>
      <c r="P14" s="221">
        <v>1</v>
      </c>
      <c r="Q14" s="223">
        <v>305</v>
      </c>
      <c r="R14" s="86"/>
      <c r="S14" s="86"/>
      <c r="T14" s="85"/>
      <c r="U14" s="87"/>
      <c r="V14" s="87"/>
      <c r="W14" s="87"/>
      <c r="X14" s="87"/>
      <c r="BV14" s="81"/>
    </row>
    <row r="15" spans="1:74" ht="22.5" customHeight="1">
      <c r="A15" s="172" t="s">
        <v>426</v>
      </c>
      <c r="B15" s="222">
        <v>1383</v>
      </c>
      <c r="C15" s="216">
        <v>346</v>
      </c>
      <c r="D15" s="221">
        <v>139</v>
      </c>
      <c r="E15" s="221">
        <v>159</v>
      </c>
      <c r="F15" s="221">
        <v>44</v>
      </c>
      <c r="G15" s="221">
        <v>15</v>
      </c>
      <c r="H15" s="221">
        <v>2</v>
      </c>
      <c r="I15" s="221">
        <v>5</v>
      </c>
      <c r="J15" s="221">
        <v>4</v>
      </c>
      <c r="K15" s="221">
        <v>0</v>
      </c>
      <c r="L15" s="221">
        <v>0</v>
      </c>
      <c r="M15" s="221">
        <v>2</v>
      </c>
      <c r="N15" s="221">
        <v>5</v>
      </c>
      <c r="O15" s="221">
        <v>7</v>
      </c>
      <c r="P15" s="221">
        <v>1</v>
      </c>
      <c r="Q15" s="223">
        <v>570</v>
      </c>
      <c r="R15" s="86"/>
      <c r="S15" s="86"/>
      <c r="T15" s="85"/>
      <c r="U15" s="87"/>
      <c r="V15" s="87"/>
      <c r="W15" s="87"/>
      <c r="X15" s="87"/>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c r="BA15" s="291"/>
      <c r="BB15" s="291"/>
      <c r="BC15" s="291"/>
      <c r="BD15" s="291"/>
      <c r="BE15" s="291"/>
      <c r="BF15" s="291"/>
      <c r="BG15" s="291"/>
      <c r="BH15" s="291"/>
      <c r="BI15" s="291"/>
      <c r="BJ15" s="291"/>
      <c r="BK15" s="291"/>
      <c r="BL15" s="291"/>
      <c r="BM15" s="291"/>
      <c r="BN15" s="291"/>
      <c r="BO15" s="291"/>
      <c r="BP15" s="291"/>
      <c r="BQ15" s="291"/>
      <c r="BR15" s="291"/>
      <c r="BS15" s="291"/>
      <c r="BT15" s="291"/>
      <c r="BU15" s="291"/>
      <c r="BV15" s="81"/>
    </row>
    <row r="16" spans="1:74" ht="22.5" customHeight="1">
      <c r="A16" s="325" t="s">
        <v>204</v>
      </c>
      <c r="B16" s="350">
        <v>1388</v>
      </c>
      <c r="C16" s="348">
        <v>356</v>
      </c>
      <c r="D16" s="351">
        <v>137</v>
      </c>
      <c r="E16" s="351">
        <v>159</v>
      </c>
      <c r="F16" s="351">
        <v>42</v>
      </c>
      <c r="G16" s="351">
        <v>17</v>
      </c>
      <c r="H16" s="351">
        <v>2</v>
      </c>
      <c r="I16" s="351">
        <v>5</v>
      </c>
      <c r="J16" s="351">
        <v>4</v>
      </c>
      <c r="K16" s="351">
        <v>0</v>
      </c>
      <c r="L16" s="351">
        <v>0</v>
      </c>
      <c r="M16" s="351">
        <v>2</v>
      </c>
      <c r="N16" s="351">
        <v>7</v>
      </c>
      <c r="O16" s="351">
        <v>7</v>
      </c>
      <c r="P16" s="351">
        <v>1</v>
      </c>
      <c r="Q16" s="352">
        <v>632</v>
      </c>
      <c r="R16" s="86"/>
      <c r="S16" s="86"/>
      <c r="T16" s="85"/>
      <c r="U16" s="87"/>
      <c r="V16" s="87"/>
      <c r="W16" s="87"/>
      <c r="X16" s="87"/>
      <c r="BV16" s="81"/>
    </row>
    <row r="17" spans="1:74" ht="20.25" customHeight="1">
      <c r="A17" s="402" t="s">
        <v>583</v>
      </c>
      <c r="B17" s="218">
        <v>1394</v>
      </c>
      <c r="C17" s="193">
        <v>364</v>
      </c>
      <c r="D17" s="193">
        <v>131</v>
      </c>
      <c r="E17" s="219">
        <v>161</v>
      </c>
      <c r="F17" s="219">
        <v>42</v>
      </c>
      <c r="G17" s="219">
        <v>17</v>
      </c>
      <c r="H17" s="219">
        <v>2</v>
      </c>
      <c r="I17" s="219">
        <v>5</v>
      </c>
      <c r="J17" s="219">
        <v>4</v>
      </c>
      <c r="K17" s="219">
        <v>0</v>
      </c>
      <c r="L17" s="219">
        <v>0</v>
      </c>
      <c r="M17" s="219">
        <v>2</v>
      </c>
      <c r="N17" s="219">
        <v>7</v>
      </c>
      <c r="O17" s="219">
        <v>6</v>
      </c>
      <c r="P17" s="219">
        <v>1</v>
      </c>
      <c r="Q17" s="220">
        <v>707</v>
      </c>
      <c r="R17" s="86"/>
      <c r="S17" s="86"/>
      <c r="T17" s="85"/>
      <c r="U17" s="87"/>
      <c r="V17" s="87"/>
      <c r="W17" s="87"/>
      <c r="X17" s="87"/>
      <c r="BV17" s="81"/>
    </row>
    <row r="18" spans="1:74" ht="19.5" customHeight="1">
      <c r="A18" s="423" t="s">
        <v>628</v>
      </c>
      <c r="B18" s="218">
        <v>1401</v>
      </c>
      <c r="C18" s="193">
        <v>437</v>
      </c>
      <c r="D18" s="193">
        <v>128</v>
      </c>
      <c r="E18" s="219">
        <v>161</v>
      </c>
      <c r="F18" s="219">
        <v>45</v>
      </c>
      <c r="G18" s="219">
        <v>17</v>
      </c>
      <c r="H18" s="219">
        <v>2</v>
      </c>
      <c r="I18" s="219">
        <v>6</v>
      </c>
      <c r="J18" s="219">
        <v>3</v>
      </c>
      <c r="K18" s="219">
        <v>0</v>
      </c>
      <c r="L18" s="219">
        <v>0</v>
      </c>
      <c r="M18" s="219">
        <v>2</v>
      </c>
      <c r="N18" s="219">
        <v>5</v>
      </c>
      <c r="O18" s="219">
        <v>6</v>
      </c>
      <c r="P18" s="219">
        <v>1</v>
      </c>
      <c r="Q18" s="220">
        <v>972</v>
      </c>
      <c r="R18" s="68"/>
      <c r="S18" s="68"/>
    </row>
    <row r="19" spans="1:74" ht="15" customHeight="1">
      <c r="A19" s="68"/>
      <c r="B19" s="88"/>
      <c r="C19" s="88"/>
      <c r="D19" s="89"/>
      <c r="E19" s="89"/>
      <c r="F19" s="89"/>
      <c r="G19" s="89"/>
      <c r="H19" s="89"/>
      <c r="I19" s="89"/>
      <c r="J19" s="89"/>
      <c r="K19" s="89"/>
      <c r="L19" s="89"/>
      <c r="M19" s="89"/>
      <c r="N19" s="89"/>
      <c r="O19" s="89"/>
      <c r="P19" s="89"/>
      <c r="Q19" s="89"/>
    </row>
    <row r="20" spans="1:74" ht="15" customHeight="1">
      <c r="A20" s="539" t="s">
        <v>427</v>
      </c>
      <c r="B20" s="539"/>
      <c r="Q20" s="68"/>
    </row>
    <row r="21" spans="1:74" ht="15" customHeight="1">
      <c r="A21" s="539" t="s">
        <v>618</v>
      </c>
      <c r="B21" s="539"/>
      <c r="C21" s="539"/>
      <c r="D21" s="539"/>
      <c r="E21" s="539"/>
      <c r="F21" s="539"/>
      <c r="G21" s="539"/>
      <c r="H21" s="539"/>
    </row>
    <row r="22" spans="1:74" ht="15" customHeight="1">
      <c r="A22" s="539" t="s">
        <v>619</v>
      </c>
      <c r="B22" s="539"/>
      <c r="C22" s="539"/>
      <c r="D22" s="539"/>
      <c r="E22" s="539"/>
    </row>
    <row r="23" spans="1:74" ht="15" customHeight="1">
      <c r="A23" s="539" t="s">
        <v>620</v>
      </c>
      <c r="B23" s="539"/>
      <c r="C23" s="539"/>
      <c r="D23" s="539"/>
      <c r="E23" s="539"/>
    </row>
    <row r="24" spans="1:74" ht="15" customHeight="1">
      <c r="A24" s="539" t="s">
        <v>621</v>
      </c>
      <c r="B24" s="539"/>
      <c r="C24" s="539"/>
      <c r="D24" s="539"/>
      <c r="E24" s="539"/>
    </row>
    <row r="25" spans="1:74" ht="15" customHeight="1">
      <c r="A25" s="539" t="s">
        <v>622</v>
      </c>
      <c r="B25" s="539"/>
      <c r="C25" s="539"/>
      <c r="D25" s="539"/>
      <c r="E25" s="539"/>
      <c r="F25" s="539"/>
    </row>
    <row r="26" spans="1:74" ht="15" customHeight="1">
      <c r="A26" s="539" t="s">
        <v>623</v>
      </c>
      <c r="B26" s="539"/>
      <c r="C26" s="539"/>
      <c r="D26" s="539"/>
      <c r="E26" s="539"/>
      <c r="F26" s="539"/>
      <c r="G26" s="539"/>
      <c r="H26" s="539"/>
    </row>
    <row r="27" spans="1:74">
      <c r="A27" s="540" t="s">
        <v>625</v>
      </c>
      <c r="B27" s="540"/>
      <c r="C27" s="540"/>
      <c r="D27" s="540"/>
      <c r="E27" s="540"/>
      <c r="F27" s="540"/>
      <c r="G27" s="540"/>
      <c r="H27" s="540"/>
    </row>
    <row r="28" spans="1:74" s="96" customFormat="1" ht="36.75" hidden="1" customHeight="1">
      <c r="A28" s="539" t="s">
        <v>624</v>
      </c>
      <c r="B28" s="539"/>
      <c r="C28" s="539"/>
      <c r="D28" s="539"/>
      <c r="E28" s="539"/>
      <c r="F28" s="81"/>
      <c r="G28" s="81"/>
      <c r="H28" s="81"/>
      <c r="I28" s="81"/>
      <c r="J28" s="81"/>
      <c r="K28" s="81"/>
      <c r="L28" s="81"/>
      <c r="M28" s="81"/>
      <c r="N28" s="81"/>
      <c r="O28" s="80"/>
      <c r="P28" s="80"/>
      <c r="Q28" s="80"/>
    </row>
    <row r="29" spans="1:74" s="96" customFormat="1" ht="24.95" hidden="1" customHeight="1">
      <c r="A29" s="81"/>
      <c r="B29" s="81"/>
      <c r="C29" s="81"/>
      <c r="D29" s="81"/>
      <c r="E29" s="81"/>
      <c r="F29" s="81"/>
      <c r="G29" s="81"/>
      <c r="H29" s="81"/>
      <c r="I29" s="81"/>
      <c r="J29" s="81"/>
      <c r="K29" s="81"/>
      <c r="L29" s="81"/>
      <c r="M29" s="81"/>
      <c r="N29" s="81"/>
      <c r="O29" s="80"/>
      <c r="P29" s="80"/>
      <c r="Q29" s="80"/>
    </row>
    <row r="30" spans="1:74" s="96" customFormat="1" ht="24.95" hidden="1" customHeight="1">
      <c r="A30" s="90" t="s">
        <v>428</v>
      </c>
      <c r="B30" s="91" t="s">
        <v>429</v>
      </c>
      <c r="C30" s="92" t="s">
        <v>430</v>
      </c>
      <c r="D30" s="91" t="s">
        <v>431</v>
      </c>
      <c r="E30" s="92" t="s">
        <v>432</v>
      </c>
      <c r="F30" s="93" t="s">
        <v>433</v>
      </c>
      <c r="G30" s="91" t="s">
        <v>434</v>
      </c>
      <c r="H30" s="93" t="s">
        <v>435</v>
      </c>
      <c r="I30" s="94" t="s">
        <v>436</v>
      </c>
      <c r="J30" s="94" t="s">
        <v>437</v>
      </c>
      <c r="K30" s="94" t="s">
        <v>438</v>
      </c>
      <c r="L30" s="91" t="s">
        <v>439</v>
      </c>
      <c r="M30" s="92" t="s">
        <v>440</v>
      </c>
      <c r="N30" s="95" t="s">
        <v>441</v>
      </c>
      <c r="O30" s="70"/>
      <c r="P30" s="70"/>
    </row>
    <row r="31" spans="1:74" s="96" customFormat="1" ht="24.95" hidden="1" customHeight="1">
      <c r="A31" s="97">
        <v>2007</v>
      </c>
      <c r="B31" s="98">
        <v>7914</v>
      </c>
      <c r="C31" s="98">
        <v>5128</v>
      </c>
      <c r="D31" s="98">
        <v>27</v>
      </c>
      <c r="E31" s="98">
        <v>98</v>
      </c>
      <c r="F31" s="98">
        <v>31</v>
      </c>
      <c r="G31" s="98">
        <v>187</v>
      </c>
      <c r="H31" s="98">
        <v>173</v>
      </c>
      <c r="I31" s="98">
        <v>24</v>
      </c>
      <c r="J31" s="98">
        <v>190</v>
      </c>
      <c r="K31" s="99" t="s">
        <v>442</v>
      </c>
      <c r="L31" s="98">
        <v>130</v>
      </c>
      <c r="M31" s="98">
        <v>5</v>
      </c>
      <c r="N31" s="100">
        <v>83</v>
      </c>
      <c r="O31" s="70"/>
      <c r="P31" s="70"/>
    </row>
    <row r="32" spans="1:74" s="96" customFormat="1" ht="24.95" hidden="1" customHeight="1">
      <c r="A32" s="97">
        <v>2008</v>
      </c>
      <c r="B32" s="98">
        <v>8003</v>
      </c>
      <c r="C32" s="98">
        <v>5179</v>
      </c>
      <c r="D32" s="98">
        <v>24</v>
      </c>
      <c r="E32" s="98">
        <v>106</v>
      </c>
      <c r="F32" s="98">
        <v>31</v>
      </c>
      <c r="G32" s="98">
        <v>183</v>
      </c>
      <c r="H32" s="98">
        <v>182</v>
      </c>
      <c r="I32" s="98">
        <v>28</v>
      </c>
      <c r="J32" s="98">
        <v>195</v>
      </c>
      <c r="K32" s="99" t="s">
        <v>442</v>
      </c>
      <c r="L32" s="98">
        <v>132</v>
      </c>
      <c r="M32" s="98">
        <v>6</v>
      </c>
      <c r="N32" s="100">
        <v>89</v>
      </c>
      <c r="O32" s="70"/>
      <c r="P32" s="70"/>
    </row>
    <row r="33" spans="1:17" s="96" customFormat="1" ht="15" hidden="1" customHeight="1">
      <c r="A33" s="97">
        <v>2009</v>
      </c>
      <c r="B33" s="98">
        <v>8060</v>
      </c>
      <c r="C33" s="98">
        <v>5210</v>
      </c>
      <c r="D33" s="98">
        <v>21</v>
      </c>
      <c r="E33" s="98">
        <v>111</v>
      </c>
      <c r="F33" s="98">
        <v>31</v>
      </c>
      <c r="G33" s="98">
        <v>182</v>
      </c>
      <c r="H33" s="98">
        <v>188</v>
      </c>
      <c r="I33" s="98">
        <v>29</v>
      </c>
      <c r="J33" s="100">
        <v>193</v>
      </c>
      <c r="K33" s="101">
        <v>4</v>
      </c>
      <c r="L33" s="98">
        <v>120</v>
      </c>
      <c r="M33" s="98">
        <v>6</v>
      </c>
      <c r="N33" s="100">
        <v>90</v>
      </c>
      <c r="O33" s="70"/>
      <c r="P33" s="70"/>
    </row>
    <row r="34" spans="1:17" s="96" customFormat="1" ht="39" hidden="1" customHeight="1">
      <c r="A34" s="97">
        <v>2010</v>
      </c>
      <c r="B34" s="98">
        <v>8140</v>
      </c>
      <c r="C34" s="98">
        <v>5229</v>
      </c>
      <c r="D34" s="98">
        <v>21</v>
      </c>
      <c r="E34" s="98">
        <v>113</v>
      </c>
      <c r="F34" s="98">
        <v>33</v>
      </c>
      <c r="G34" s="98">
        <v>180</v>
      </c>
      <c r="H34" s="98">
        <v>199</v>
      </c>
      <c r="I34" s="98">
        <v>30</v>
      </c>
      <c r="J34" s="98">
        <v>195</v>
      </c>
      <c r="K34" s="99">
        <v>4</v>
      </c>
      <c r="L34" s="98">
        <v>138</v>
      </c>
      <c r="M34" s="98">
        <v>6</v>
      </c>
      <c r="N34" s="100">
        <v>89</v>
      </c>
      <c r="O34" s="70"/>
      <c r="P34" s="70"/>
    </row>
    <row r="35" spans="1:17" s="96" customFormat="1" ht="24.95" hidden="1" customHeight="1">
      <c r="A35" s="70"/>
      <c r="B35" s="70"/>
      <c r="C35" s="70"/>
      <c r="D35" s="70"/>
      <c r="E35" s="70"/>
      <c r="F35" s="70"/>
      <c r="G35" s="70"/>
      <c r="H35" s="70"/>
      <c r="I35" s="70"/>
      <c r="J35" s="70"/>
      <c r="K35" s="70"/>
      <c r="L35" s="70"/>
      <c r="M35" s="70"/>
      <c r="N35" s="70"/>
      <c r="O35" s="70"/>
      <c r="P35" s="70"/>
    </row>
    <row r="36" spans="1:17" s="96" customFormat="1" ht="24.95" hidden="1" customHeight="1">
      <c r="A36" s="90" t="s">
        <v>428</v>
      </c>
      <c r="B36" s="94" t="s">
        <v>443</v>
      </c>
      <c r="C36" s="94" t="s">
        <v>444</v>
      </c>
      <c r="D36" s="93" t="s">
        <v>445</v>
      </c>
      <c r="E36" s="92" t="s">
        <v>446</v>
      </c>
      <c r="F36" s="92" t="s">
        <v>447</v>
      </c>
      <c r="G36" s="93" t="s">
        <v>448</v>
      </c>
      <c r="H36" s="94" t="s">
        <v>449</v>
      </c>
      <c r="I36" s="92" t="s">
        <v>450</v>
      </c>
      <c r="J36" s="94" t="s">
        <v>451</v>
      </c>
      <c r="K36" s="102" t="s">
        <v>452</v>
      </c>
      <c r="L36" s="94" t="s">
        <v>453</v>
      </c>
      <c r="M36" s="94" t="s">
        <v>454</v>
      </c>
      <c r="N36" s="103" t="s">
        <v>455</v>
      </c>
      <c r="O36" s="70"/>
      <c r="P36" s="70"/>
    </row>
    <row r="37" spans="1:17" s="96" customFormat="1" ht="24.95" hidden="1" customHeight="1">
      <c r="A37" s="97">
        <v>2007</v>
      </c>
      <c r="B37" s="98">
        <v>1140</v>
      </c>
      <c r="C37" s="98">
        <v>215</v>
      </c>
      <c r="D37" s="98">
        <v>115</v>
      </c>
      <c r="E37" s="99">
        <v>0</v>
      </c>
      <c r="F37" s="98">
        <v>1</v>
      </c>
      <c r="G37" s="98">
        <v>5</v>
      </c>
      <c r="H37" s="98">
        <v>1</v>
      </c>
      <c r="I37" s="98">
        <v>138</v>
      </c>
      <c r="J37" s="98">
        <v>4</v>
      </c>
      <c r="K37" s="100">
        <v>5</v>
      </c>
      <c r="L37" s="98">
        <v>1</v>
      </c>
      <c r="M37" s="98">
        <v>213</v>
      </c>
      <c r="N37" s="100">
        <v>0</v>
      </c>
      <c r="O37" s="70"/>
      <c r="P37" s="70"/>
    </row>
    <row r="38" spans="1:17" s="96" customFormat="1" ht="24.95" hidden="1" customHeight="1">
      <c r="A38" s="97">
        <v>2008</v>
      </c>
      <c r="B38" s="98">
        <v>1146</v>
      </c>
      <c r="C38" s="98">
        <v>213</v>
      </c>
      <c r="D38" s="98">
        <v>115</v>
      </c>
      <c r="E38" s="99">
        <v>0</v>
      </c>
      <c r="F38" s="98">
        <v>1</v>
      </c>
      <c r="G38" s="98">
        <v>5</v>
      </c>
      <c r="H38" s="98">
        <v>1</v>
      </c>
      <c r="I38" s="98">
        <v>142</v>
      </c>
      <c r="J38" s="98">
        <v>4</v>
      </c>
      <c r="K38" s="100">
        <v>5</v>
      </c>
      <c r="L38" s="98">
        <v>1</v>
      </c>
      <c r="M38" s="98">
        <v>215</v>
      </c>
      <c r="N38" s="100">
        <v>0</v>
      </c>
      <c r="O38" s="70"/>
      <c r="P38" s="70"/>
    </row>
    <row r="39" spans="1:17">
      <c r="A39" s="97">
        <v>2009</v>
      </c>
      <c r="B39" s="98">
        <v>1152</v>
      </c>
      <c r="C39" s="98">
        <v>222</v>
      </c>
      <c r="D39" s="98">
        <v>114</v>
      </c>
      <c r="E39" s="99">
        <v>0</v>
      </c>
      <c r="F39" s="98">
        <v>1</v>
      </c>
      <c r="G39" s="98">
        <v>5</v>
      </c>
      <c r="H39" s="98">
        <v>1</v>
      </c>
      <c r="I39" s="98">
        <v>144</v>
      </c>
      <c r="J39" s="98">
        <v>4</v>
      </c>
      <c r="K39" s="100">
        <v>5</v>
      </c>
      <c r="L39" s="98">
        <v>1</v>
      </c>
      <c r="M39" s="98">
        <v>226</v>
      </c>
      <c r="N39" s="100">
        <v>0</v>
      </c>
      <c r="O39" s="70"/>
      <c r="P39" s="70"/>
      <c r="Q39" s="96"/>
    </row>
    <row r="40" spans="1:17">
      <c r="A40" s="97">
        <v>2010</v>
      </c>
      <c r="B40" s="98">
        <v>1166</v>
      </c>
      <c r="C40" s="98">
        <v>223</v>
      </c>
      <c r="D40" s="98">
        <v>117</v>
      </c>
      <c r="E40" s="99">
        <v>0</v>
      </c>
      <c r="F40" s="98">
        <v>1</v>
      </c>
      <c r="G40" s="98">
        <v>5</v>
      </c>
      <c r="H40" s="98">
        <v>1</v>
      </c>
      <c r="I40" s="98">
        <v>144</v>
      </c>
      <c r="J40" s="98">
        <v>4</v>
      </c>
      <c r="K40" s="98">
        <v>5</v>
      </c>
      <c r="L40" s="98">
        <v>1</v>
      </c>
      <c r="M40" s="98">
        <v>236</v>
      </c>
      <c r="N40" s="100">
        <v>0</v>
      </c>
      <c r="O40" s="70"/>
      <c r="P40" s="70"/>
      <c r="Q40" s="96"/>
    </row>
  </sheetData>
  <mergeCells count="10">
    <mergeCell ref="A24:E24"/>
    <mergeCell ref="A25:F25"/>
    <mergeCell ref="A26:H26"/>
    <mergeCell ref="A27:H27"/>
    <mergeCell ref="A28:E28"/>
    <mergeCell ref="A1:C1"/>
    <mergeCell ref="A20:B20"/>
    <mergeCell ref="A21:H21"/>
    <mergeCell ref="A22:E22"/>
    <mergeCell ref="A23:E23"/>
  </mergeCells>
  <phoneticPr fontId="1" type="noConversion"/>
  <dataValidations count="1">
    <dataValidation type="whole" operator="greaterThanOrEqual" allowBlank="1" showInputMessage="1" showErrorMessage="1" errorTitle="숫자 입력란~~~~~~~" sqref="B65553:Q65554 IX65551:JM65552 ST65551:TI65552 ACP65551:ADE65552 AML65551:ANA65552 AWH65551:AWW65552 BGD65551:BGS65552 BPZ65551:BQO65552 BZV65551:CAK65552 CJR65551:CKG65552 CTN65551:CUC65552 DDJ65551:DDY65552 DNF65551:DNU65552 DXB65551:DXQ65552 EGX65551:EHM65552 EQT65551:ERI65552 FAP65551:FBE65552 FKL65551:FLA65552 FUH65551:FUW65552 GED65551:GES65552 GNZ65551:GOO65552 GXV65551:GYK65552 HHR65551:HIG65552 HRN65551:HSC65552 IBJ65551:IBY65552 ILF65551:ILU65552 IVB65551:IVQ65552 JEX65551:JFM65552 JOT65551:JPI65552 JYP65551:JZE65552 KIL65551:KJA65552 KSH65551:KSW65552 LCD65551:LCS65552 LLZ65551:LMO65552 LVV65551:LWK65552 MFR65551:MGG65552 MPN65551:MQC65552 MZJ65551:MZY65552 NJF65551:NJU65552 NTB65551:NTQ65552 OCX65551:ODM65552 OMT65551:ONI65552 OWP65551:OXE65552 PGL65551:PHA65552 PQH65551:PQW65552 QAD65551:QAS65552 QJZ65551:QKO65552 QTV65551:QUK65552 RDR65551:REG65552 RNN65551:ROC65552 RXJ65551:RXY65552 SHF65551:SHU65552 SRB65551:SRQ65552 TAX65551:TBM65552 TKT65551:TLI65552 TUP65551:TVE65552 UEL65551:UFA65552 UOH65551:UOW65552 UYD65551:UYS65552 VHZ65551:VIO65552 VRV65551:VSK65552 WBR65551:WCG65552 WLN65551:WMC65552 WVJ65551:WVY65552 B131089:Q131090 IX131087:JM131088 ST131087:TI131088 ACP131087:ADE131088 AML131087:ANA131088 AWH131087:AWW131088 BGD131087:BGS131088 BPZ131087:BQO131088 BZV131087:CAK131088 CJR131087:CKG131088 CTN131087:CUC131088 DDJ131087:DDY131088 DNF131087:DNU131088 DXB131087:DXQ131088 EGX131087:EHM131088 EQT131087:ERI131088 FAP131087:FBE131088 FKL131087:FLA131088 FUH131087:FUW131088 GED131087:GES131088 GNZ131087:GOO131088 GXV131087:GYK131088 HHR131087:HIG131088 HRN131087:HSC131088 IBJ131087:IBY131088 ILF131087:ILU131088 IVB131087:IVQ131088 JEX131087:JFM131088 JOT131087:JPI131088 JYP131087:JZE131088 KIL131087:KJA131088 KSH131087:KSW131088 LCD131087:LCS131088 LLZ131087:LMO131088 LVV131087:LWK131088 MFR131087:MGG131088 MPN131087:MQC131088 MZJ131087:MZY131088 NJF131087:NJU131088 NTB131087:NTQ131088 OCX131087:ODM131088 OMT131087:ONI131088 OWP131087:OXE131088 PGL131087:PHA131088 PQH131087:PQW131088 QAD131087:QAS131088 QJZ131087:QKO131088 QTV131087:QUK131088 RDR131087:REG131088 RNN131087:ROC131088 RXJ131087:RXY131088 SHF131087:SHU131088 SRB131087:SRQ131088 TAX131087:TBM131088 TKT131087:TLI131088 TUP131087:TVE131088 UEL131087:UFA131088 UOH131087:UOW131088 UYD131087:UYS131088 VHZ131087:VIO131088 VRV131087:VSK131088 WBR131087:WCG131088 WLN131087:WMC131088 WVJ131087:WVY131088 B196625:Q196626 IX196623:JM196624 ST196623:TI196624 ACP196623:ADE196624 AML196623:ANA196624 AWH196623:AWW196624 BGD196623:BGS196624 BPZ196623:BQO196624 BZV196623:CAK196624 CJR196623:CKG196624 CTN196623:CUC196624 DDJ196623:DDY196624 DNF196623:DNU196624 DXB196623:DXQ196624 EGX196623:EHM196624 EQT196623:ERI196624 FAP196623:FBE196624 FKL196623:FLA196624 FUH196623:FUW196624 GED196623:GES196624 GNZ196623:GOO196624 GXV196623:GYK196624 HHR196623:HIG196624 HRN196623:HSC196624 IBJ196623:IBY196624 ILF196623:ILU196624 IVB196623:IVQ196624 JEX196623:JFM196624 JOT196623:JPI196624 JYP196623:JZE196624 KIL196623:KJA196624 KSH196623:KSW196624 LCD196623:LCS196624 LLZ196623:LMO196624 LVV196623:LWK196624 MFR196623:MGG196624 MPN196623:MQC196624 MZJ196623:MZY196624 NJF196623:NJU196624 NTB196623:NTQ196624 OCX196623:ODM196624 OMT196623:ONI196624 OWP196623:OXE196624 PGL196623:PHA196624 PQH196623:PQW196624 QAD196623:QAS196624 QJZ196623:QKO196624 QTV196623:QUK196624 RDR196623:REG196624 RNN196623:ROC196624 RXJ196623:RXY196624 SHF196623:SHU196624 SRB196623:SRQ196624 TAX196623:TBM196624 TKT196623:TLI196624 TUP196623:TVE196624 UEL196623:UFA196624 UOH196623:UOW196624 UYD196623:UYS196624 VHZ196623:VIO196624 VRV196623:VSK196624 WBR196623:WCG196624 WLN196623:WMC196624 WVJ196623:WVY196624 B262161:Q262162 IX262159:JM262160 ST262159:TI262160 ACP262159:ADE262160 AML262159:ANA262160 AWH262159:AWW262160 BGD262159:BGS262160 BPZ262159:BQO262160 BZV262159:CAK262160 CJR262159:CKG262160 CTN262159:CUC262160 DDJ262159:DDY262160 DNF262159:DNU262160 DXB262159:DXQ262160 EGX262159:EHM262160 EQT262159:ERI262160 FAP262159:FBE262160 FKL262159:FLA262160 FUH262159:FUW262160 GED262159:GES262160 GNZ262159:GOO262160 GXV262159:GYK262160 HHR262159:HIG262160 HRN262159:HSC262160 IBJ262159:IBY262160 ILF262159:ILU262160 IVB262159:IVQ262160 JEX262159:JFM262160 JOT262159:JPI262160 JYP262159:JZE262160 KIL262159:KJA262160 KSH262159:KSW262160 LCD262159:LCS262160 LLZ262159:LMO262160 LVV262159:LWK262160 MFR262159:MGG262160 MPN262159:MQC262160 MZJ262159:MZY262160 NJF262159:NJU262160 NTB262159:NTQ262160 OCX262159:ODM262160 OMT262159:ONI262160 OWP262159:OXE262160 PGL262159:PHA262160 PQH262159:PQW262160 QAD262159:QAS262160 QJZ262159:QKO262160 QTV262159:QUK262160 RDR262159:REG262160 RNN262159:ROC262160 RXJ262159:RXY262160 SHF262159:SHU262160 SRB262159:SRQ262160 TAX262159:TBM262160 TKT262159:TLI262160 TUP262159:TVE262160 UEL262159:UFA262160 UOH262159:UOW262160 UYD262159:UYS262160 VHZ262159:VIO262160 VRV262159:VSK262160 WBR262159:WCG262160 WLN262159:WMC262160 WVJ262159:WVY262160 B327697:Q327698 IX327695:JM327696 ST327695:TI327696 ACP327695:ADE327696 AML327695:ANA327696 AWH327695:AWW327696 BGD327695:BGS327696 BPZ327695:BQO327696 BZV327695:CAK327696 CJR327695:CKG327696 CTN327695:CUC327696 DDJ327695:DDY327696 DNF327695:DNU327696 DXB327695:DXQ327696 EGX327695:EHM327696 EQT327695:ERI327696 FAP327695:FBE327696 FKL327695:FLA327696 FUH327695:FUW327696 GED327695:GES327696 GNZ327695:GOO327696 GXV327695:GYK327696 HHR327695:HIG327696 HRN327695:HSC327696 IBJ327695:IBY327696 ILF327695:ILU327696 IVB327695:IVQ327696 JEX327695:JFM327696 JOT327695:JPI327696 JYP327695:JZE327696 KIL327695:KJA327696 KSH327695:KSW327696 LCD327695:LCS327696 LLZ327695:LMO327696 LVV327695:LWK327696 MFR327695:MGG327696 MPN327695:MQC327696 MZJ327695:MZY327696 NJF327695:NJU327696 NTB327695:NTQ327696 OCX327695:ODM327696 OMT327695:ONI327696 OWP327695:OXE327696 PGL327695:PHA327696 PQH327695:PQW327696 QAD327695:QAS327696 QJZ327695:QKO327696 QTV327695:QUK327696 RDR327695:REG327696 RNN327695:ROC327696 RXJ327695:RXY327696 SHF327695:SHU327696 SRB327695:SRQ327696 TAX327695:TBM327696 TKT327695:TLI327696 TUP327695:TVE327696 UEL327695:UFA327696 UOH327695:UOW327696 UYD327695:UYS327696 VHZ327695:VIO327696 VRV327695:VSK327696 WBR327695:WCG327696 WLN327695:WMC327696 WVJ327695:WVY327696 B393233:Q393234 IX393231:JM393232 ST393231:TI393232 ACP393231:ADE393232 AML393231:ANA393232 AWH393231:AWW393232 BGD393231:BGS393232 BPZ393231:BQO393232 BZV393231:CAK393232 CJR393231:CKG393232 CTN393231:CUC393232 DDJ393231:DDY393232 DNF393231:DNU393232 DXB393231:DXQ393232 EGX393231:EHM393232 EQT393231:ERI393232 FAP393231:FBE393232 FKL393231:FLA393232 FUH393231:FUW393232 GED393231:GES393232 GNZ393231:GOO393232 GXV393231:GYK393232 HHR393231:HIG393232 HRN393231:HSC393232 IBJ393231:IBY393232 ILF393231:ILU393232 IVB393231:IVQ393232 JEX393231:JFM393232 JOT393231:JPI393232 JYP393231:JZE393232 KIL393231:KJA393232 KSH393231:KSW393232 LCD393231:LCS393232 LLZ393231:LMO393232 LVV393231:LWK393232 MFR393231:MGG393232 MPN393231:MQC393232 MZJ393231:MZY393232 NJF393231:NJU393232 NTB393231:NTQ393232 OCX393231:ODM393232 OMT393231:ONI393232 OWP393231:OXE393232 PGL393231:PHA393232 PQH393231:PQW393232 QAD393231:QAS393232 QJZ393231:QKO393232 QTV393231:QUK393232 RDR393231:REG393232 RNN393231:ROC393232 RXJ393231:RXY393232 SHF393231:SHU393232 SRB393231:SRQ393232 TAX393231:TBM393232 TKT393231:TLI393232 TUP393231:TVE393232 UEL393231:UFA393232 UOH393231:UOW393232 UYD393231:UYS393232 VHZ393231:VIO393232 VRV393231:VSK393232 WBR393231:WCG393232 WLN393231:WMC393232 WVJ393231:WVY393232 B458769:Q458770 IX458767:JM458768 ST458767:TI458768 ACP458767:ADE458768 AML458767:ANA458768 AWH458767:AWW458768 BGD458767:BGS458768 BPZ458767:BQO458768 BZV458767:CAK458768 CJR458767:CKG458768 CTN458767:CUC458768 DDJ458767:DDY458768 DNF458767:DNU458768 DXB458767:DXQ458768 EGX458767:EHM458768 EQT458767:ERI458768 FAP458767:FBE458768 FKL458767:FLA458768 FUH458767:FUW458768 GED458767:GES458768 GNZ458767:GOO458768 GXV458767:GYK458768 HHR458767:HIG458768 HRN458767:HSC458768 IBJ458767:IBY458768 ILF458767:ILU458768 IVB458767:IVQ458768 JEX458767:JFM458768 JOT458767:JPI458768 JYP458767:JZE458768 KIL458767:KJA458768 KSH458767:KSW458768 LCD458767:LCS458768 LLZ458767:LMO458768 LVV458767:LWK458768 MFR458767:MGG458768 MPN458767:MQC458768 MZJ458767:MZY458768 NJF458767:NJU458768 NTB458767:NTQ458768 OCX458767:ODM458768 OMT458767:ONI458768 OWP458767:OXE458768 PGL458767:PHA458768 PQH458767:PQW458768 QAD458767:QAS458768 QJZ458767:QKO458768 QTV458767:QUK458768 RDR458767:REG458768 RNN458767:ROC458768 RXJ458767:RXY458768 SHF458767:SHU458768 SRB458767:SRQ458768 TAX458767:TBM458768 TKT458767:TLI458768 TUP458767:TVE458768 UEL458767:UFA458768 UOH458767:UOW458768 UYD458767:UYS458768 VHZ458767:VIO458768 VRV458767:VSK458768 WBR458767:WCG458768 WLN458767:WMC458768 WVJ458767:WVY458768 B524305:Q524306 IX524303:JM524304 ST524303:TI524304 ACP524303:ADE524304 AML524303:ANA524304 AWH524303:AWW524304 BGD524303:BGS524304 BPZ524303:BQO524304 BZV524303:CAK524304 CJR524303:CKG524304 CTN524303:CUC524304 DDJ524303:DDY524304 DNF524303:DNU524304 DXB524303:DXQ524304 EGX524303:EHM524304 EQT524303:ERI524304 FAP524303:FBE524304 FKL524303:FLA524304 FUH524303:FUW524304 GED524303:GES524304 GNZ524303:GOO524304 GXV524303:GYK524304 HHR524303:HIG524304 HRN524303:HSC524304 IBJ524303:IBY524304 ILF524303:ILU524304 IVB524303:IVQ524304 JEX524303:JFM524304 JOT524303:JPI524304 JYP524303:JZE524304 KIL524303:KJA524304 KSH524303:KSW524304 LCD524303:LCS524304 LLZ524303:LMO524304 LVV524303:LWK524304 MFR524303:MGG524304 MPN524303:MQC524304 MZJ524303:MZY524304 NJF524303:NJU524304 NTB524303:NTQ524304 OCX524303:ODM524304 OMT524303:ONI524304 OWP524303:OXE524304 PGL524303:PHA524304 PQH524303:PQW524304 QAD524303:QAS524304 QJZ524303:QKO524304 QTV524303:QUK524304 RDR524303:REG524304 RNN524303:ROC524304 RXJ524303:RXY524304 SHF524303:SHU524304 SRB524303:SRQ524304 TAX524303:TBM524304 TKT524303:TLI524304 TUP524303:TVE524304 UEL524303:UFA524304 UOH524303:UOW524304 UYD524303:UYS524304 VHZ524303:VIO524304 VRV524303:VSK524304 WBR524303:WCG524304 WLN524303:WMC524304 WVJ524303:WVY524304 B589841:Q589842 IX589839:JM589840 ST589839:TI589840 ACP589839:ADE589840 AML589839:ANA589840 AWH589839:AWW589840 BGD589839:BGS589840 BPZ589839:BQO589840 BZV589839:CAK589840 CJR589839:CKG589840 CTN589839:CUC589840 DDJ589839:DDY589840 DNF589839:DNU589840 DXB589839:DXQ589840 EGX589839:EHM589840 EQT589839:ERI589840 FAP589839:FBE589840 FKL589839:FLA589840 FUH589839:FUW589840 GED589839:GES589840 GNZ589839:GOO589840 GXV589839:GYK589840 HHR589839:HIG589840 HRN589839:HSC589840 IBJ589839:IBY589840 ILF589839:ILU589840 IVB589839:IVQ589840 JEX589839:JFM589840 JOT589839:JPI589840 JYP589839:JZE589840 KIL589839:KJA589840 KSH589839:KSW589840 LCD589839:LCS589840 LLZ589839:LMO589840 LVV589839:LWK589840 MFR589839:MGG589840 MPN589839:MQC589840 MZJ589839:MZY589840 NJF589839:NJU589840 NTB589839:NTQ589840 OCX589839:ODM589840 OMT589839:ONI589840 OWP589839:OXE589840 PGL589839:PHA589840 PQH589839:PQW589840 QAD589839:QAS589840 QJZ589839:QKO589840 QTV589839:QUK589840 RDR589839:REG589840 RNN589839:ROC589840 RXJ589839:RXY589840 SHF589839:SHU589840 SRB589839:SRQ589840 TAX589839:TBM589840 TKT589839:TLI589840 TUP589839:TVE589840 UEL589839:UFA589840 UOH589839:UOW589840 UYD589839:UYS589840 VHZ589839:VIO589840 VRV589839:VSK589840 WBR589839:WCG589840 WLN589839:WMC589840 WVJ589839:WVY589840 B655377:Q655378 IX655375:JM655376 ST655375:TI655376 ACP655375:ADE655376 AML655375:ANA655376 AWH655375:AWW655376 BGD655375:BGS655376 BPZ655375:BQO655376 BZV655375:CAK655376 CJR655375:CKG655376 CTN655375:CUC655376 DDJ655375:DDY655376 DNF655375:DNU655376 DXB655375:DXQ655376 EGX655375:EHM655376 EQT655375:ERI655376 FAP655375:FBE655376 FKL655375:FLA655376 FUH655375:FUW655376 GED655375:GES655376 GNZ655375:GOO655376 GXV655375:GYK655376 HHR655375:HIG655376 HRN655375:HSC655376 IBJ655375:IBY655376 ILF655375:ILU655376 IVB655375:IVQ655376 JEX655375:JFM655376 JOT655375:JPI655376 JYP655375:JZE655376 KIL655375:KJA655376 KSH655375:KSW655376 LCD655375:LCS655376 LLZ655375:LMO655376 LVV655375:LWK655376 MFR655375:MGG655376 MPN655375:MQC655376 MZJ655375:MZY655376 NJF655375:NJU655376 NTB655375:NTQ655376 OCX655375:ODM655376 OMT655375:ONI655376 OWP655375:OXE655376 PGL655375:PHA655376 PQH655375:PQW655376 QAD655375:QAS655376 QJZ655375:QKO655376 QTV655375:QUK655376 RDR655375:REG655376 RNN655375:ROC655376 RXJ655375:RXY655376 SHF655375:SHU655376 SRB655375:SRQ655376 TAX655375:TBM655376 TKT655375:TLI655376 TUP655375:TVE655376 UEL655375:UFA655376 UOH655375:UOW655376 UYD655375:UYS655376 VHZ655375:VIO655376 VRV655375:VSK655376 WBR655375:WCG655376 WLN655375:WMC655376 WVJ655375:WVY655376 B720913:Q720914 IX720911:JM720912 ST720911:TI720912 ACP720911:ADE720912 AML720911:ANA720912 AWH720911:AWW720912 BGD720911:BGS720912 BPZ720911:BQO720912 BZV720911:CAK720912 CJR720911:CKG720912 CTN720911:CUC720912 DDJ720911:DDY720912 DNF720911:DNU720912 DXB720911:DXQ720912 EGX720911:EHM720912 EQT720911:ERI720912 FAP720911:FBE720912 FKL720911:FLA720912 FUH720911:FUW720912 GED720911:GES720912 GNZ720911:GOO720912 GXV720911:GYK720912 HHR720911:HIG720912 HRN720911:HSC720912 IBJ720911:IBY720912 ILF720911:ILU720912 IVB720911:IVQ720912 JEX720911:JFM720912 JOT720911:JPI720912 JYP720911:JZE720912 KIL720911:KJA720912 KSH720911:KSW720912 LCD720911:LCS720912 LLZ720911:LMO720912 LVV720911:LWK720912 MFR720911:MGG720912 MPN720911:MQC720912 MZJ720911:MZY720912 NJF720911:NJU720912 NTB720911:NTQ720912 OCX720911:ODM720912 OMT720911:ONI720912 OWP720911:OXE720912 PGL720911:PHA720912 PQH720911:PQW720912 QAD720911:QAS720912 QJZ720911:QKO720912 QTV720911:QUK720912 RDR720911:REG720912 RNN720911:ROC720912 RXJ720911:RXY720912 SHF720911:SHU720912 SRB720911:SRQ720912 TAX720911:TBM720912 TKT720911:TLI720912 TUP720911:TVE720912 UEL720911:UFA720912 UOH720911:UOW720912 UYD720911:UYS720912 VHZ720911:VIO720912 VRV720911:VSK720912 WBR720911:WCG720912 WLN720911:WMC720912 WVJ720911:WVY720912 B786449:Q786450 IX786447:JM786448 ST786447:TI786448 ACP786447:ADE786448 AML786447:ANA786448 AWH786447:AWW786448 BGD786447:BGS786448 BPZ786447:BQO786448 BZV786447:CAK786448 CJR786447:CKG786448 CTN786447:CUC786448 DDJ786447:DDY786448 DNF786447:DNU786448 DXB786447:DXQ786448 EGX786447:EHM786448 EQT786447:ERI786448 FAP786447:FBE786448 FKL786447:FLA786448 FUH786447:FUW786448 GED786447:GES786448 GNZ786447:GOO786448 GXV786447:GYK786448 HHR786447:HIG786448 HRN786447:HSC786448 IBJ786447:IBY786448 ILF786447:ILU786448 IVB786447:IVQ786448 JEX786447:JFM786448 JOT786447:JPI786448 JYP786447:JZE786448 KIL786447:KJA786448 KSH786447:KSW786448 LCD786447:LCS786448 LLZ786447:LMO786448 LVV786447:LWK786448 MFR786447:MGG786448 MPN786447:MQC786448 MZJ786447:MZY786448 NJF786447:NJU786448 NTB786447:NTQ786448 OCX786447:ODM786448 OMT786447:ONI786448 OWP786447:OXE786448 PGL786447:PHA786448 PQH786447:PQW786448 QAD786447:QAS786448 QJZ786447:QKO786448 QTV786447:QUK786448 RDR786447:REG786448 RNN786447:ROC786448 RXJ786447:RXY786448 SHF786447:SHU786448 SRB786447:SRQ786448 TAX786447:TBM786448 TKT786447:TLI786448 TUP786447:TVE786448 UEL786447:UFA786448 UOH786447:UOW786448 UYD786447:UYS786448 VHZ786447:VIO786448 VRV786447:VSK786448 WBR786447:WCG786448 WLN786447:WMC786448 WVJ786447:WVY786448 B851985:Q851986 IX851983:JM851984 ST851983:TI851984 ACP851983:ADE851984 AML851983:ANA851984 AWH851983:AWW851984 BGD851983:BGS851984 BPZ851983:BQO851984 BZV851983:CAK851984 CJR851983:CKG851984 CTN851983:CUC851984 DDJ851983:DDY851984 DNF851983:DNU851984 DXB851983:DXQ851984 EGX851983:EHM851984 EQT851983:ERI851984 FAP851983:FBE851984 FKL851983:FLA851984 FUH851983:FUW851984 GED851983:GES851984 GNZ851983:GOO851984 GXV851983:GYK851984 HHR851983:HIG851984 HRN851983:HSC851984 IBJ851983:IBY851984 ILF851983:ILU851984 IVB851983:IVQ851984 JEX851983:JFM851984 JOT851983:JPI851984 JYP851983:JZE851984 KIL851983:KJA851984 KSH851983:KSW851984 LCD851983:LCS851984 LLZ851983:LMO851984 LVV851983:LWK851984 MFR851983:MGG851984 MPN851983:MQC851984 MZJ851983:MZY851984 NJF851983:NJU851984 NTB851983:NTQ851984 OCX851983:ODM851984 OMT851983:ONI851984 OWP851983:OXE851984 PGL851983:PHA851984 PQH851983:PQW851984 QAD851983:QAS851984 QJZ851983:QKO851984 QTV851983:QUK851984 RDR851983:REG851984 RNN851983:ROC851984 RXJ851983:RXY851984 SHF851983:SHU851984 SRB851983:SRQ851984 TAX851983:TBM851984 TKT851983:TLI851984 TUP851983:TVE851984 UEL851983:UFA851984 UOH851983:UOW851984 UYD851983:UYS851984 VHZ851983:VIO851984 VRV851983:VSK851984 WBR851983:WCG851984 WLN851983:WMC851984 WVJ851983:WVY851984 B917521:Q917522 IX917519:JM917520 ST917519:TI917520 ACP917519:ADE917520 AML917519:ANA917520 AWH917519:AWW917520 BGD917519:BGS917520 BPZ917519:BQO917520 BZV917519:CAK917520 CJR917519:CKG917520 CTN917519:CUC917520 DDJ917519:DDY917520 DNF917519:DNU917520 DXB917519:DXQ917520 EGX917519:EHM917520 EQT917519:ERI917520 FAP917519:FBE917520 FKL917519:FLA917520 FUH917519:FUW917520 GED917519:GES917520 GNZ917519:GOO917520 GXV917519:GYK917520 HHR917519:HIG917520 HRN917519:HSC917520 IBJ917519:IBY917520 ILF917519:ILU917520 IVB917519:IVQ917520 JEX917519:JFM917520 JOT917519:JPI917520 JYP917519:JZE917520 KIL917519:KJA917520 KSH917519:KSW917520 LCD917519:LCS917520 LLZ917519:LMO917520 LVV917519:LWK917520 MFR917519:MGG917520 MPN917519:MQC917520 MZJ917519:MZY917520 NJF917519:NJU917520 NTB917519:NTQ917520 OCX917519:ODM917520 OMT917519:ONI917520 OWP917519:OXE917520 PGL917519:PHA917520 PQH917519:PQW917520 QAD917519:QAS917520 QJZ917519:QKO917520 QTV917519:QUK917520 RDR917519:REG917520 RNN917519:ROC917520 RXJ917519:RXY917520 SHF917519:SHU917520 SRB917519:SRQ917520 TAX917519:TBM917520 TKT917519:TLI917520 TUP917519:TVE917520 UEL917519:UFA917520 UOH917519:UOW917520 UYD917519:UYS917520 VHZ917519:VIO917520 VRV917519:VSK917520 WBR917519:WCG917520 WLN917519:WMC917520 WVJ917519:WVY917520 B983057:Q983058 IX983055:JM983056 ST983055:TI983056 ACP983055:ADE983056 AML983055:ANA983056 AWH983055:AWW983056 BGD983055:BGS983056 BPZ983055:BQO983056 BZV983055:CAK983056 CJR983055:CKG983056 CTN983055:CUC983056 DDJ983055:DDY983056 DNF983055:DNU983056 DXB983055:DXQ983056 EGX983055:EHM983056 EQT983055:ERI983056 FAP983055:FBE983056 FKL983055:FLA983056 FUH983055:FUW983056 GED983055:GES983056 GNZ983055:GOO983056 GXV983055:GYK983056 HHR983055:HIG983056 HRN983055:HSC983056 IBJ983055:IBY983056 ILF983055:ILU983056 IVB983055:IVQ983056 JEX983055:JFM983056 JOT983055:JPI983056 JYP983055:JZE983056 KIL983055:KJA983056 KSH983055:KSW983056 LCD983055:LCS983056 LLZ983055:LMO983056 LVV983055:LWK983056 MFR983055:MGG983056 MPN983055:MQC983056 MZJ983055:MZY983056 NJF983055:NJU983056 NTB983055:NTQ983056 OCX983055:ODM983056 OMT983055:ONI983056 OWP983055:OXE983056 PGL983055:PHA983056 PQH983055:PQW983056 QAD983055:QAS983056 QJZ983055:QKO983056 QTV983055:QUK983056 RDR983055:REG983056 RNN983055:ROC983056 RXJ983055:RXY983056 SHF983055:SHU983056 SRB983055:SRQ983056 TAX983055:TBM983056 TKT983055:TLI983056 TUP983055:TVE983056 UEL983055:UFA983056 UOH983055:UOW983056 UYD983055:UYS983056 VHZ983055:VIO983056 VRV983055:VSK983056 WBR983055:WCG983056 WLN983055:WMC983056 WVJ983055:WVY983056 E65545:Q65545 JA65543:JM65543 SW65543:TI65543 ACS65543:ADE65543 AMO65543:ANA65543 AWK65543:AWW65543 BGG65543:BGS65543 BQC65543:BQO65543 BZY65543:CAK65543 CJU65543:CKG65543 CTQ65543:CUC65543 DDM65543:DDY65543 DNI65543:DNU65543 DXE65543:DXQ65543 EHA65543:EHM65543 EQW65543:ERI65543 FAS65543:FBE65543 FKO65543:FLA65543 FUK65543:FUW65543 GEG65543:GES65543 GOC65543:GOO65543 GXY65543:GYK65543 HHU65543:HIG65543 HRQ65543:HSC65543 IBM65543:IBY65543 ILI65543:ILU65543 IVE65543:IVQ65543 JFA65543:JFM65543 JOW65543:JPI65543 JYS65543:JZE65543 KIO65543:KJA65543 KSK65543:KSW65543 LCG65543:LCS65543 LMC65543:LMO65543 LVY65543:LWK65543 MFU65543:MGG65543 MPQ65543:MQC65543 MZM65543:MZY65543 NJI65543:NJU65543 NTE65543:NTQ65543 ODA65543:ODM65543 OMW65543:ONI65543 OWS65543:OXE65543 PGO65543:PHA65543 PQK65543:PQW65543 QAG65543:QAS65543 QKC65543:QKO65543 QTY65543:QUK65543 RDU65543:REG65543 RNQ65543:ROC65543 RXM65543:RXY65543 SHI65543:SHU65543 SRE65543:SRQ65543 TBA65543:TBM65543 TKW65543:TLI65543 TUS65543:TVE65543 UEO65543:UFA65543 UOK65543:UOW65543 UYG65543:UYS65543 VIC65543:VIO65543 VRY65543:VSK65543 WBU65543:WCG65543 WLQ65543:WMC65543 WVM65543:WVY65543 E131081:Q131081 JA131079:JM131079 SW131079:TI131079 ACS131079:ADE131079 AMO131079:ANA131079 AWK131079:AWW131079 BGG131079:BGS131079 BQC131079:BQO131079 BZY131079:CAK131079 CJU131079:CKG131079 CTQ131079:CUC131079 DDM131079:DDY131079 DNI131079:DNU131079 DXE131079:DXQ131079 EHA131079:EHM131079 EQW131079:ERI131079 FAS131079:FBE131079 FKO131079:FLA131079 FUK131079:FUW131079 GEG131079:GES131079 GOC131079:GOO131079 GXY131079:GYK131079 HHU131079:HIG131079 HRQ131079:HSC131079 IBM131079:IBY131079 ILI131079:ILU131079 IVE131079:IVQ131079 JFA131079:JFM131079 JOW131079:JPI131079 JYS131079:JZE131079 KIO131079:KJA131079 KSK131079:KSW131079 LCG131079:LCS131079 LMC131079:LMO131079 LVY131079:LWK131079 MFU131079:MGG131079 MPQ131079:MQC131079 MZM131079:MZY131079 NJI131079:NJU131079 NTE131079:NTQ131079 ODA131079:ODM131079 OMW131079:ONI131079 OWS131079:OXE131079 PGO131079:PHA131079 PQK131079:PQW131079 QAG131079:QAS131079 QKC131079:QKO131079 QTY131079:QUK131079 RDU131079:REG131079 RNQ131079:ROC131079 RXM131079:RXY131079 SHI131079:SHU131079 SRE131079:SRQ131079 TBA131079:TBM131079 TKW131079:TLI131079 TUS131079:TVE131079 UEO131079:UFA131079 UOK131079:UOW131079 UYG131079:UYS131079 VIC131079:VIO131079 VRY131079:VSK131079 WBU131079:WCG131079 WLQ131079:WMC131079 WVM131079:WVY131079 E196617:Q196617 JA196615:JM196615 SW196615:TI196615 ACS196615:ADE196615 AMO196615:ANA196615 AWK196615:AWW196615 BGG196615:BGS196615 BQC196615:BQO196615 BZY196615:CAK196615 CJU196615:CKG196615 CTQ196615:CUC196615 DDM196615:DDY196615 DNI196615:DNU196615 DXE196615:DXQ196615 EHA196615:EHM196615 EQW196615:ERI196615 FAS196615:FBE196615 FKO196615:FLA196615 FUK196615:FUW196615 GEG196615:GES196615 GOC196615:GOO196615 GXY196615:GYK196615 HHU196615:HIG196615 HRQ196615:HSC196615 IBM196615:IBY196615 ILI196615:ILU196615 IVE196615:IVQ196615 JFA196615:JFM196615 JOW196615:JPI196615 JYS196615:JZE196615 KIO196615:KJA196615 KSK196615:KSW196615 LCG196615:LCS196615 LMC196615:LMO196615 LVY196615:LWK196615 MFU196615:MGG196615 MPQ196615:MQC196615 MZM196615:MZY196615 NJI196615:NJU196615 NTE196615:NTQ196615 ODA196615:ODM196615 OMW196615:ONI196615 OWS196615:OXE196615 PGO196615:PHA196615 PQK196615:PQW196615 QAG196615:QAS196615 QKC196615:QKO196615 QTY196615:QUK196615 RDU196615:REG196615 RNQ196615:ROC196615 RXM196615:RXY196615 SHI196615:SHU196615 SRE196615:SRQ196615 TBA196615:TBM196615 TKW196615:TLI196615 TUS196615:TVE196615 UEO196615:UFA196615 UOK196615:UOW196615 UYG196615:UYS196615 VIC196615:VIO196615 VRY196615:VSK196615 WBU196615:WCG196615 WLQ196615:WMC196615 WVM196615:WVY196615 E262153:Q262153 JA262151:JM262151 SW262151:TI262151 ACS262151:ADE262151 AMO262151:ANA262151 AWK262151:AWW262151 BGG262151:BGS262151 BQC262151:BQO262151 BZY262151:CAK262151 CJU262151:CKG262151 CTQ262151:CUC262151 DDM262151:DDY262151 DNI262151:DNU262151 DXE262151:DXQ262151 EHA262151:EHM262151 EQW262151:ERI262151 FAS262151:FBE262151 FKO262151:FLA262151 FUK262151:FUW262151 GEG262151:GES262151 GOC262151:GOO262151 GXY262151:GYK262151 HHU262151:HIG262151 HRQ262151:HSC262151 IBM262151:IBY262151 ILI262151:ILU262151 IVE262151:IVQ262151 JFA262151:JFM262151 JOW262151:JPI262151 JYS262151:JZE262151 KIO262151:KJA262151 KSK262151:KSW262151 LCG262151:LCS262151 LMC262151:LMO262151 LVY262151:LWK262151 MFU262151:MGG262151 MPQ262151:MQC262151 MZM262151:MZY262151 NJI262151:NJU262151 NTE262151:NTQ262151 ODA262151:ODM262151 OMW262151:ONI262151 OWS262151:OXE262151 PGO262151:PHA262151 PQK262151:PQW262151 QAG262151:QAS262151 QKC262151:QKO262151 QTY262151:QUK262151 RDU262151:REG262151 RNQ262151:ROC262151 RXM262151:RXY262151 SHI262151:SHU262151 SRE262151:SRQ262151 TBA262151:TBM262151 TKW262151:TLI262151 TUS262151:TVE262151 UEO262151:UFA262151 UOK262151:UOW262151 UYG262151:UYS262151 VIC262151:VIO262151 VRY262151:VSK262151 WBU262151:WCG262151 WLQ262151:WMC262151 WVM262151:WVY262151 E327689:Q327689 JA327687:JM327687 SW327687:TI327687 ACS327687:ADE327687 AMO327687:ANA327687 AWK327687:AWW327687 BGG327687:BGS327687 BQC327687:BQO327687 BZY327687:CAK327687 CJU327687:CKG327687 CTQ327687:CUC327687 DDM327687:DDY327687 DNI327687:DNU327687 DXE327687:DXQ327687 EHA327687:EHM327687 EQW327687:ERI327687 FAS327687:FBE327687 FKO327687:FLA327687 FUK327687:FUW327687 GEG327687:GES327687 GOC327687:GOO327687 GXY327687:GYK327687 HHU327687:HIG327687 HRQ327687:HSC327687 IBM327687:IBY327687 ILI327687:ILU327687 IVE327687:IVQ327687 JFA327687:JFM327687 JOW327687:JPI327687 JYS327687:JZE327687 KIO327687:KJA327687 KSK327687:KSW327687 LCG327687:LCS327687 LMC327687:LMO327687 LVY327687:LWK327687 MFU327687:MGG327687 MPQ327687:MQC327687 MZM327687:MZY327687 NJI327687:NJU327687 NTE327687:NTQ327687 ODA327687:ODM327687 OMW327687:ONI327687 OWS327687:OXE327687 PGO327687:PHA327687 PQK327687:PQW327687 QAG327687:QAS327687 QKC327687:QKO327687 QTY327687:QUK327687 RDU327687:REG327687 RNQ327687:ROC327687 RXM327687:RXY327687 SHI327687:SHU327687 SRE327687:SRQ327687 TBA327687:TBM327687 TKW327687:TLI327687 TUS327687:TVE327687 UEO327687:UFA327687 UOK327687:UOW327687 UYG327687:UYS327687 VIC327687:VIO327687 VRY327687:VSK327687 WBU327687:WCG327687 WLQ327687:WMC327687 WVM327687:WVY327687 E393225:Q393225 JA393223:JM393223 SW393223:TI393223 ACS393223:ADE393223 AMO393223:ANA393223 AWK393223:AWW393223 BGG393223:BGS393223 BQC393223:BQO393223 BZY393223:CAK393223 CJU393223:CKG393223 CTQ393223:CUC393223 DDM393223:DDY393223 DNI393223:DNU393223 DXE393223:DXQ393223 EHA393223:EHM393223 EQW393223:ERI393223 FAS393223:FBE393223 FKO393223:FLA393223 FUK393223:FUW393223 GEG393223:GES393223 GOC393223:GOO393223 GXY393223:GYK393223 HHU393223:HIG393223 HRQ393223:HSC393223 IBM393223:IBY393223 ILI393223:ILU393223 IVE393223:IVQ393223 JFA393223:JFM393223 JOW393223:JPI393223 JYS393223:JZE393223 KIO393223:KJA393223 KSK393223:KSW393223 LCG393223:LCS393223 LMC393223:LMO393223 LVY393223:LWK393223 MFU393223:MGG393223 MPQ393223:MQC393223 MZM393223:MZY393223 NJI393223:NJU393223 NTE393223:NTQ393223 ODA393223:ODM393223 OMW393223:ONI393223 OWS393223:OXE393223 PGO393223:PHA393223 PQK393223:PQW393223 QAG393223:QAS393223 QKC393223:QKO393223 QTY393223:QUK393223 RDU393223:REG393223 RNQ393223:ROC393223 RXM393223:RXY393223 SHI393223:SHU393223 SRE393223:SRQ393223 TBA393223:TBM393223 TKW393223:TLI393223 TUS393223:TVE393223 UEO393223:UFA393223 UOK393223:UOW393223 UYG393223:UYS393223 VIC393223:VIO393223 VRY393223:VSK393223 WBU393223:WCG393223 WLQ393223:WMC393223 WVM393223:WVY393223 E458761:Q458761 JA458759:JM458759 SW458759:TI458759 ACS458759:ADE458759 AMO458759:ANA458759 AWK458759:AWW458759 BGG458759:BGS458759 BQC458759:BQO458759 BZY458759:CAK458759 CJU458759:CKG458759 CTQ458759:CUC458759 DDM458759:DDY458759 DNI458759:DNU458759 DXE458759:DXQ458759 EHA458759:EHM458759 EQW458759:ERI458759 FAS458759:FBE458759 FKO458759:FLA458759 FUK458759:FUW458759 GEG458759:GES458759 GOC458759:GOO458759 GXY458759:GYK458759 HHU458759:HIG458759 HRQ458759:HSC458759 IBM458759:IBY458759 ILI458759:ILU458759 IVE458759:IVQ458759 JFA458759:JFM458759 JOW458759:JPI458759 JYS458759:JZE458759 KIO458759:KJA458759 KSK458759:KSW458759 LCG458759:LCS458759 LMC458759:LMO458759 LVY458759:LWK458759 MFU458759:MGG458759 MPQ458759:MQC458759 MZM458759:MZY458759 NJI458759:NJU458759 NTE458759:NTQ458759 ODA458759:ODM458759 OMW458759:ONI458759 OWS458759:OXE458759 PGO458759:PHA458759 PQK458759:PQW458759 QAG458759:QAS458759 QKC458759:QKO458759 QTY458759:QUK458759 RDU458759:REG458759 RNQ458759:ROC458759 RXM458759:RXY458759 SHI458759:SHU458759 SRE458759:SRQ458759 TBA458759:TBM458759 TKW458759:TLI458759 TUS458759:TVE458759 UEO458759:UFA458759 UOK458759:UOW458759 UYG458759:UYS458759 VIC458759:VIO458759 VRY458759:VSK458759 WBU458759:WCG458759 WLQ458759:WMC458759 WVM458759:WVY458759 E524297:Q524297 JA524295:JM524295 SW524295:TI524295 ACS524295:ADE524295 AMO524295:ANA524295 AWK524295:AWW524295 BGG524295:BGS524295 BQC524295:BQO524295 BZY524295:CAK524295 CJU524295:CKG524295 CTQ524295:CUC524295 DDM524295:DDY524295 DNI524295:DNU524295 DXE524295:DXQ524295 EHA524295:EHM524295 EQW524295:ERI524295 FAS524295:FBE524295 FKO524295:FLA524295 FUK524295:FUW524295 GEG524295:GES524295 GOC524295:GOO524295 GXY524295:GYK524295 HHU524295:HIG524295 HRQ524295:HSC524295 IBM524295:IBY524295 ILI524295:ILU524295 IVE524295:IVQ524295 JFA524295:JFM524295 JOW524295:JPI524295 JYS524295:JZE524295 KIO524295:KJA524295 KSK524295:KSW524295 LCG524295:LCS524295 LMC524295:LMO524295 LVY524295:LWK524295 MFU524295:MGG524295 MPQ524295:MQC524295 MZM524295:MZY524295 NJI524295:NJU524295 NTE524295:NTQ524295 ODA524295:ODM524295 OMW524295:ONI524295 OWS524295:OXE524295 PGO524295:PHA524295 PQK524295:PQW524295 QAG524295:QAS524295 QKC524295:QKO524295 QTY524295:QUK524295 RDU524295:REG524295 RNQ524295:ROC524295 RXM524295:RXY524295 SHI524295:SHU524295 SRE524295:SRQ524295 TBA524295:TBM524295 TKW524295:TLI524295 TUS524295:TVE524295 UEO524295:UFA524295 UOK524295:UOW524295 UYG524295:UYS524295 VIC524295:VIO524295 VRY524295:VSK524295 WBU524295:WCG524295 WLQ524295:WMC524295 WVM524295:WVY524295 E589833:Q589833 JA589831:JM589831 SW589831:TI589831 ACS589831:ADE589831 AMO589831:ANA589831 AWK589831:AWW589831 BGG589831:BGS589831 BQC589831:BQO589831 BZY589831:CAK589831 CJU589831:CKG589831 CTQ589831:CUC589831 DDM589831:DDY589831 DNI589831:DNU589831 DXE589831:DXQ589831 EHA589831:EHM589831 EQW589831:ERI589831 FAS589831:FBE589831 FKO589831:FLA589831 FUK589831:FUW589831 GEG589831:GES589831 GOC589831:GOO589831 GXY589831:GYK589831 HHU589831:HIG589831 HRQ589831:HSC589831 IBM589831:IBY589831 ILI589831:ILU589831 IVE589831:IVQ589831 JFA589831:JFM589831 JOW589831:JPI589831 JYS589831:JZE589831 KIO589831:KJA589831 KSK589831:KSW589831 LCG589831:LCS589831 LMC589831:LMO589831 LVY589831:LWK589831 MFU589831:MGG589831 MPQ589831:MQC589831 MZM589831:MZY589831 NJI589831:NJU589831 NTE589831:NTQ589831 ODA589831:ODM589831 OMW589831:ONI589831 OWS589831:OXE589831 PGO589831:PHA589831 PQK589831:PQW589831 QAG589831:QAS589831 QKC589831:QKO589831 QTY589831:QUK589831 RDU589831:REG589831 RNQ589831:ROC589831 RXM589831:RXY589831 SHI589831:SHU589831 SRE589831:SRQ589831 TBA589831:TBM589831 TKW589831:TLI589831 TUS589831:TVE589831 UEO589831:UFA589831 UOK589831:UOW589831 UYG589831:UYS589831 VIC589831:VIO589831 VRY589831:VSK589831 WBU589831:WCG589831 WLQ589831:WMC589831 WVM589831:WVY589831 E655369:Q655369 JA655367:JM655367 SW655367:TI655367 ACS655367:ADE655367 AMO655367:ANA655367 AWK655367:AWW655367 BGG655367:BGS655367 BQC655367:BQO655367 BZY655367:CAK655367 CJU655367:CKG655367 CTQ655367:CUC655367 DDM655367:DDY655367 DNI655367:DNU655367 DXE655367:DXQ655367 EHA655367:EHM655367 EQW655367:ERI655367 FAS655367:FBE655367 FKO655367:FLA655367 FUK655367:FUW655367 GEG655367:GES655367 GOC655367:GOO655367 GXY655367:GYK655367 HHU655367:HIG655367 HRQ655367:HSC655367 IBM655367:IBY655367 ILI655367:ILU655367 IVE655367:IVQ655367 JFA655367:JFM655367 JOW655367:JPI655367 JYS655367:JZE655367 KIO655367:KJA655367 KSK655367:KSW655367 LCG655367:LCS655367 LMC655367:LMO655367 LVY655367:LWK655367 MFU655367:MGG655367 MPQ655367:MQC655367 MZM655367:MZY655367 NJI655367:NJU655367 NTE655367:NTQ655367 ODA655367:ODM655367 OMW655367:ONI655367 OWS655367:OXE655367 PGO655367:PHA655367 PQK655367:PQW655367 QAG655367:QAS655367 QKC655367:QKO655367 QTY655367:QUK655367 RDU655367:REG655367 RNQ655367:ROC655367 RXM655367:RXY655367 SHI655367:SHU655367 SRE655367:SRQ655367 TBA655367:TBM655367 TKW655367:TLI655367 TUS655367:TVE655367 UEO655367:UFA655367 UOK655367:UOW655367 UYG655367:UYS655367 VIC655367:VIO655367 VRY655367:VSK655367 WBU655367:WCG655367 WLQ655367:WMC655367 WVM655367:WVY655367 E720905:Q720905 JA720903:JM720903 SW720903:TI720903 ACS720903:ADE720903 AMO720903:ANA720903 AWK720903:AWW720903 BGG720903:BGS720903 BQC720903:BQO720903 BZY720903:CAK720903 CJU720903:CKG720903 CTQ720903:CUC720903 DDM720903:DDY720903 DNI720903:DNU720903 DXE720903:DXQ720903 EHA720903:EHM720903 EQW720903:ERI720903 FAS720903:FBE720903 FKO720903:FLA720903 FUK720903:FUW720903 GEG720903:GES720903 GOC720903:GOO720903 GXY720903:GYK720903 HHU720903:HIG720903 HRQ720903:HSC720903 IBM720903:IBY720903 ILI720903:ILU720903 IVE720903:IVQ720903 JFA720903:JFM720903 JOW720903:JPI720903 JYS720903:JZE720903 KIO720903:KJA720903 KSK720903:KSW720903 LCG720903:LCS720903 LMC720903:LMO720903 LVY720903:LWK720903 MFU720903:MGG720903 MPQ720903:MQC720903 MZM720903:MZY720903 NJI720903:NJU720903 NTE720903:NTQ720903 ODA720903:ODM720903 OMW720903:ONI720903 OWS720903:OXE720903 PGO720903:PHA720903 PQK720903:PQW720903 QAG720903:QAS720903 QKC720903:QKO720903 QTY720903:QUK720903 RDU720903:REG720903 RNQ720903:ROC720903 RXM720903:RXY720903 SHI720903:SHU720903 SRE720903:SRQ720903 TBA720903:TBM720903 TKW720903:TLI720903 TUS720903:TVE720903 UEO720903:UFA720903 UOK720903:UOW720903 UYG720903:UYS720903 VIC720903:VIO720903 VRY720903:VSK720903 WBU720903:WCG720903 WLQ720903:WMC720903 WVM720903:WVY720903 E786441:Q786441 JA786439:JM786439 SW786439:TI786439 ACS786439:ADE786439 AMO786439:ANA786439 AWK786439:AWW786439 BGG786439:BGS786439 BQC786439:BQO786439 BZY786439:CAK786439 CJU786439:CKG786439 CTQ786439:CUC786439 DDM786439:DDY786439 DNI786439:DNU786439 DXE786439:DXQ786439 EHA786439:EHM786439 EQW786439:ERI786439 FAS786439:FBE786439 FKO786439:FLA786439 FUK786439:FUW786439 GEG786439:GES786439 GOC786439:GOO786439 GXY786439:GYK786439 HHU786439:HIG786439 HRQ786439:HSC786439 IBM786439:IBY786439 ILI786439:ILU786439 IVE786439:IVQ786439 JFA786439:JFM786439 JOW786439:JPI786439 JYS786439:JZE786439 KIO786439:KJA786439 KSK786439:KSW786439 LCG786439:LCS786439 LMC786439:LMO786439 LVY786439:LWK786439 MFU786439:MGG786439 MPQ786439:MQC786439 MZM786439:MZY786439 NJI786439:NJU786439 NTE786439:NTQ786439 ODA786439:ODM786439 OMW786439:ONI786439 OWS786439:OXE786439 PGO786439:PHA786439 PQK786439:PQW786439 QAG786439:QAS786439 QKC786439:QKO786439 QTY786439:QUK786439 RDU786439:REG786439 RNQ786439:ROC786439 RXM786439:RXY786439 SHI786439:SHU786439 SRE786439:SRQ786439 TBA786439:TBM786439 TKW786439:TLI786439 TUS786439:TVE786439 UEO786439:UFA786439 UOK786439:UOW786439 UYG786439:UYS786439 VIC786439:VIO786439 VRY786439:VSK786439 WBU786439:WCG786439 WLQ786439:WMC786439 WVM786439:WVY786439 E851977:Q851977 JA851975:JM851975 SW851975:TI851975 ACS851975:ADE851975 AMO851975:ANA851975 AWK851975:AWW851975 BGG851975:BGS851975 BQC851975:BQO851975 BZY851975:CAK851975 CJU851975:CKG851975 CTQ851975:CUC851975 DDM851975:DDY851975 DNI851975:DNU851975 DXE851975:DXQ851975 EHA851975:EHM851975 EQW851975:ERI851975 FAS851975:FBE851975 FKO851975:FLA851975 FUK851975:FUW851975 GEG851975:GES851975 GOC851975:GOO851975 GXY851975:GYK851975 HHU851975:HIG851975 HRQ851975:HSC851975 IBM851975:IBY851975 ILI851975:ILU851975 IVE851975:IVQ851975 JFA851975:JFM851975 JOW851975:JPI851975 JYS851975:JZE851975 KIO851975:KJA851975 KSK851975:KSW851975 LCG851975:LCS851975 LMC851975:LMO851975 LVY851975:LWK851975 MFU851975:MGG851975 MPQ851975:MQC851975 MZM851975:MZY851975 NJI851975:NJU851975 NTE851975:NTQ851975 ODA851975:ODM851975 OMW851975:ONI851975 OWS851975:OXE851975 PGO851975:PHA851975 PQK851975:PQW851975 QAG851975:QAS851975 QKC851975:QKO851975 QTY851975:QUK851975 RDU851975:REG851975 RNQ851975:ROC851975 RXM851975:RXY851975 SHI851975:SHU851975 SRE851975:SRQ851975 TBA851975:TBM851975 TKW851975:TLI851975 TUS851975:TVE851975 UEO851975:UFA851975 UOK851975:UOW851975 UYG851975:UYS851975 VIC851975:VIO851975 VRY851975:VSK851975 WBU851975:WCG851975 WLQ851975:WMC851975 WVM851975:WVY851975 E917513:Q917513 JA917511:JM917511 SW917511:TI917511 ACS917511:ADE917511 AMO917511:ANA917511 AWK917511:AWW917511 BGG917511:BGS917511 BQC917511:BQO917511 BZY917511:CAK917511 CJU917511:CKG917511 CTQ917511:CUC917511 DDM917511:DDY917511 DNI917511:DNU917511 DXE917511:DXQ917511 EHA917511:EHM917511 EQW917511:ERI917511 FAS917511:FBE917511 FKO917511:FLA917511 FUK917511:FUW917511 GEG917511:GES917511 GOC917511:GOO917511 GXY917511:GYK917511 HHU917511:HIG917511 HRQ917511:HSC917511 IBM917511:IBY917511 ILI917511:ILU917511 IVE917511:IVQ917511 JFA917511:JFM917511 JOW917511:JPI917511 JYS917511:JZE917511 KIO917511:KJA917511 KSK917511:KSW917511 LCG917511:LCS917511 LMC917511:LMO917511 LVY917511:LWK917511 MFU917511:MGG917511 MPQ917511:MQC917511 MZM917511:MZY917511 NJI917511:NJU917511 NTE917511:NTQ917511 ODA917511:ODM917511 OMW917511:ONI917511 OWS917511:OXE917511 PGO917511:PHA917511 PQK917511:PQW917511 QAG917511:QAS917511 QKC917511:QKO917511 QTY917511:QUK917511 RDU917511:REG917511 RNQ917511:ROC917511 RXM917511:RXY917511 SHI917511:SHU917511 SRE917511:SRQ917511 TBA917511:TBM917511 TKW917511:TLI917511 TUS917511:TVE917511 UEO917511:UFA917511 UOK917511:UOW917511 UYG917511:UYS917511 VIC917511:VIO917511 VRY917511:VSK917511 WBU917511:WCG917511 WLQ917511:WMC917511 WVM917511:WVY917511 E983049:Q983049 JA983047:JM983047 SW983047:TI983047 ACS983047:ADE983047 AMO983047:ANA983047 AWK983047:AWW983047 BGG983047:BGS983047 BQC983047:BQO983047 BZY983047:CAK983047 CJU983047:CKG983047 CTQ983047:CUC983047 DDM983047:DDY983047 DNI983047:DNU983047 DXE983047:DXQ983047 EHA983047:EHM983047 EQW983047:ERI983047 FAS983047:FBE983047 FKO983047:FLA983047 FUK983047:FUW983047 GEG983047:GES983047 GOC983047:GOO983047 GXY983047:GYK983047 HHU983047:HIG983047 HRQ983047:HSC983047 IBM983047:IBY983047 ILI983047:ILU983047 IVE983047:IVQ983047 JFA983047:JFM983047 JOW983047:JPI983047 JYS983047:JZE983047 KIO983047:KJA983047 KSK983047:KSW983047 LCG983047:LCS983047 LMC983047:LMO983047 LVY983047:LWK983047 MFU983047:MGG983047 MPQ983047:MQC983047 MZM983047:MZY983047 NJI983047:NJU983047 NTE983047:NTQ983047 ODA983047:ODM983047 OMW983047:ONI983047 OWS983047:OXE983047 PGO983047:PHA983047 PQK983047:PQW983047 QAG983047:QAS983047 QKC983047:QKO983047 QTY983047:QUK983047 RDU983047:REG983047 RNQ983047:ROC983047 RXM983047:RXY983047 SHI983047:SHU983047 SRE983047:SRQ983047 TBA983047:TBM983047 TKW983047:TLI983047 TUS983047:TVE983047 UEO983047:UFA983047 UOK983047:UOW983047 UYG983047:UYS983047 VIC983047:VIO983047 VRY983047:VSK983047 WBU983047:WCG983047 WLQ983047:WMC983047 WVM983047:WVY983047 Q65544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80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6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2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8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4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60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6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2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8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4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40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6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2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8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M65544:N65544 JI65542:JJ65542 TE65542:TF65542 ADA65542:ADB65542 AMW65542:AMX65542 AWS65542:AWT65542 BGO65542:BGP65542 BQK65542:BQL65542 CAG65542:CAH65542 CKC65542:CKD65542 CTY65542:CTZ65542 DDU65542:DDV65542 DNQ65542:DNR65542 DXM65542:DXN65542 EHI65542:EHJ65542 ERE65542:ERF65542 FBA65542:FBB65542 FKW65542:FKX65542 FUS65542:FUT65542 GEO65542:GEP65542 GOK65542:GOL65542 GYG65542:GYH65542 HIC65542:HID65542 HRY65542:HRZ65542 IBU65542:IBV65542 ILQ65542:ILR65542 IVM65542:IVN65542 JFI65542:JFJ65542 JPE65542:JPF65542 JZA65542:JZB65542 KIW65542:KIX65542 KSS65542:KST65542 LCO65542:LCP65542 LMK65542:LML65542 LWG65542:LWH65542 MGC65542:MGD65542 MPY65542:MPZ65542 MZU65542:MZV65542 NJQ65542:NJR65542 NTM65542:NTN65542 ODI65542:ODJ65542 ONE65542:ONF65542 OXA65542:OXB65542 PGW65542:PGX65542 PQS65542:PQT65542 QAO65542:QAP65542 QKK65542:QKL65542 QUG65542:QUH65542 REC65542:RED65542 RNY65542:RNZ65542 RXU65542:RXV65542 SHQ65542:SHR65542 SRM65542:SRN65542 TBI65542:TBJ65542 TLE65542:TLF65542 TVA65542:TVB65542 UEW65542:UEX65542 UOS65542:UOT65542 UYO65542:UYP65542 VIK65542:VIL65542 VSG65542:VSH65542 WCC65542:WCD65542 WLY65542:WLZ65542 WVU65542:WVV65542 M131080:N131080 JI131078:JJ131078 TE131078:TF131078 ADA131078:ADB131078 AMW131078:AMX131078 AWS131078:AWT131078 BGO131078:BGP131078 BQK131078:BQL131078 CAG131078:CAH131078 CKC131078:CKD131078 CTY131078:CTZ131078 DDU131078:DDV131078 DNQ131078:DNR131078 DXM131078:DXN131078 EHI131078:EHJ131078 ERE131078:ERF131078 FBA131078:FBB131078 FKW131078:FKX131078 FUS131078:FUT131078 GEO131078:GEP131078 GOK131078:GOL131078 GYG131078:GYH131078 HIC131078:HID131078 HRY131078:HRZ131078 IBU131078:IBV131078 ILQ131078:ILR131078 IVM131078:IVN131078 JFI131078:JFJ131078 JPE131078:JPF131078 JZA131078:JZB131078 KIW131078:KIX131078 KSS131078:KST131078 LCO131078:LCP131078 LMK131078:LML131078 LWG131078:LWH131078 MGC131078:MGD131078 MPY131078:MPZ131078 MZU131078:MZV131078 NJQ131078:NJR131078 NTM131078:NTN131078 ODI131078:ODJ131078 ONE131078:ONF131078 OXA131078:OXB131078 PGW131078:PGX131078 PQS131078:PQT131078 QAO131078:QAP131078 QKK131078:QKL131078 QUG131078:QUH131078 REC131078:RED131078 RNY131078:RNZ131078 RXU131078:RXV131078 SHQ131078:SHR131078 SRM131078:SRN131078 TBI131078:TBJ131078 TLE131078:TLF131078 TVA131078:TVB131078 UEW131078:UEX131078 UOS131078:UOT131078 UYO131078:UYP131078 VIK131078:VIL131078 VSG131078:VSH131078 WCC131078:WCD131078 WLY131078:WLZ131078 WVU131078:WVV131078 M196616:N196616 JI196614:JJ196614 TE196614:TF196614 ADA196614:ADB196614 AMW196614:AMX196614 AWS196614:AWT196614 BGO196614:BGP196614 BQK196614:BQL196614 CAG196614:CAH196614 CKC196614:CKD196614 CTY196614:CTZ196614 DDU196614:DDV196614 DNQ196614:DNR196614 DXM196614:DXN196614 EHI196614:EHJ196614 ERE196614:ERF196614 FBA196614:FBB196614 FKW196614:FKX196614 FUS196614:FUT196614 GEO196614:GEP196614 GOK196614:GOL196614 GYG196614:GYH196614 HIC196614:HID196614 HRY196614:HRZ196614 IBU196614:IBV196614 ILQ196614:ILR196614 IVM196614:IVN196614 JFI196614:JFJ196614 JPE196614:JPF196614 JZA196614:JZB196614 KIW196614:KIX196614 KSS196614:KST196614 LCO196614:LCP196614 LMK196614:LML196614 LWG196614:LWH196614 MGC196614:MGD196614 MPY196614:MPZ196614 MZU196614:MZV196614 NJQ196614:NJR196614 NTM196614:NTN196614 ODI196614:ODJ196614 ONE196614:ONF196614 OXA196614:OXB196614 PGW196614:PGX196614 PQS196614:PQT196614 QAO196614:QAP196614 QKK196614:QKL196614 QUG196614:QUH196614 REC196614:RED196614 RNY196614:RNZ196614 RXU196614:RXV196614 SHQ196614:SHR196614 SRM196614:SRN196614 TBI196614:TBJ196614 TLE196614:TLF196614 TVA196614:TVB196614 UEW196614:UEX196614 UOS196614:UOT196614 UYO196614:UYP196614 VIK196614:VIL196614 VSG196614:VSH196614 WCC196614:WCD196614 WLY196614:WLZ196614 WVU196614:WVV196614 M262152:N262152 JI262150:JJ262150 TE262150:TF262150 ADA262150:ADB262150 AMW262150:AMX262150 AWS262150:AWT262150 BGO262150:BGP262150 BQK262150:BQL262150 CAG262150:CAH262150 CKC262150:CKD262150 CTY262150:CTZ262150 DDU262150:DDV262150 DNQ262150:DNR262150 DXM262150:DXN262150 EHI262150:EHJ262150 ERE262150:ERF262150 FBA262150:FBB262150 FKW262150:FKX262150 FUS262150:FUT262150 GEO262150:GEP262150 GOK262150:GOL262150 GYG262150:GYH262150 HIC262150:HID262150 HRY262150:HRZ262150 IBU262150:IBV262150 ILQ262150:ILR262150 IVM262150:IVN262150 JFI262150:JFJ262150 JPE262150:JPF262150 JZA262150:JZB262150 KIW262150:KIX262150 KSS262150:KST262150 LCO262150:LCP262150 LMK262150:LML262150 LWG262150:LWH262150 MGC262150:MGD262150 MPY262150:MPZ262150 MZU262150:MZV262150 NJQ262150:NJR262150 NTM262150:NTN262150 ODI262150:ODJ262150 ONE262150:ONF262150 OXA262150:OXB262150 PGW262150:PGX262150 PQS262150:PQT262150 QAO262150:QAP262150 QKK262150:QKL262150 QUG262150:QUH262150 REC262150:RED262150 RNY262150:RNZ262150 RXU262150:RXV262150 SHQ262150:SHR262150 SRM262150:SRN262150 TBI262150:TBJ262150 TLE262150:TLF262150 TVA262150:TVB262150 UEW262150:UEX262150 UOS262150:UOT262150 UYO262150:UYP262150 VIK262150:VIL262150 VSG262150:VSH262150 WCC262150:WCD262150 WLY262150:WLZ262150 WVU262150:WVV262150 M327688:N327688 JI327686:JJ327686 TE327686:TF327686 ADA327686:ADB327686 AMW327686:AMX327686 AWS327686:AWT327686 BGO327686:BGP327686 BQK327686:BQL327686 CAG327686:CAH327686 CKC327686:CKD327686 CTY327686:CTZ327686 DDU327686:DDV327686 DNQ327686:DNR327686 DXM327686:DXN327686 EHI327686:EHJ327686 ERE327686:ERF327686 FBA327686:FBB327686 FKW327686:FKX327686 FUS327686:FUT327686 GEO327686:GEP327686 GOK327686:GOL327686 GYG327686:GYH327686 HIC327686:HID327686 HRY327686:HRZ327686 IBU327686:IBV327686 ILQ327686:ILR327686 IVM327686:IVN327686 JFI327686:JFJ327686 JPE327686:JPF327686 JZA327686:JZB327686 KIW327686:KIX327686 KSS327686:KST327686 LCO327686:LCP327686 LMK327686:LML327686 LWG327686:LWH327686 MGC327686:MGD327686 MPY327686:MPZ327686 MZU327686:MZV327686 NJQ327686:NJR327686 NTM327686:NTN327686 ODI327686:ODJ327686 ONE327686:ONF327686 OXA327686:OXB327686 PGW327686:PGX327686 PQS327686:PQT327686 QAO327686:QAP327686 QKK327686:QKL327686 QUG327686:QUH327686 REC327686:RED327686 RNY327686:RNZ327686 RXU327686:RXV327686 SHQ327686:SHR327686 SRM327686:SRN327686 TBI327686:TBJ327686 TLE327686:TLF327686 TVA327686:TVB327686 UEW327686:UEX327686 UOS327686:UOT327686 UYO327686:UYP327686 VIK327686:VIL327686 VSG327686:VSH327686 WCC327686:WCD327686 WLY327686:WLZ327686 WVU327686:WVV327686 M393224:N393224 JI393222:JJ393222 TE393222:TF393222 ADA393222:ADB393222 AMW393222:AMX393222 AWS393222:AWT393222 BGO393222:BGP393222 BQK393222:BQL393222 CAG393222:CAH393222 CKC393222:CKD393222 CTY393222:CTZ393222 DDU393222:DDV393222 DNQ393222:DNR393222 DXM393222:DXN393222 EHI393222:EHJ393222 ERE393222:ERF393222 FBA393222:FBB393222 FKW393222:FKX393222 FUS393222:FUT393222 GEO393222:GEP393222 GOK393222:GOL393222 GYG393222:GYH393222 HIC393222:HID393222 HRY393222:HRZ393222 IBU393222:IBV393222 ILQ393222:ILR393222 IVM393222:IVN393222 JFI393222:JFJ393222 JPE393222:JPF393222 JZA393222:JZB393222 KIW393222:KIX393222 KSS393222:KST393222 LCO393222:LCP393222 LMK393222:LML393222 LWG393222:LWH393222 MGC393222:MGD393222 MPY393222:MPZ393222 MZU393222:MZV393222 NJQ393222:NJR393222 NTM393222:NTN393222 ODI393222:ODJ393222 ONE393222:ONF393222 OXA393222:OXB393222 PGW393222:PGX393222 PQS393222:PQT393222 QAO393222:QAP393222 QKK393222:QKL393222 QUG393222:QUH393222 REC393222:RED393222 RNY393222:RNZ393222 RXU393222:RXV393222 SHQ393222:SHR393222 SRM393222:SRN393222 TBI393222:TBJ393222 TLE393222:TLF393222 TVA393222:TVB393222 UEW393222:UEX393222 UOS393222:UOT393222 UYO393222:UYP393222 VIK393222:VIL393222 VSG393222:VSH393222 WCC393222:WCD393222 WLY393222:WLZ393222 WVU393222:WVV393222 M458760:N458760 JI458758:JJ458758 TE458758:TF458758 ADA458758:ADB458758 AMW458758:AMX458758 AWS458758:AWT458758 BGO458758:BGP458758 BQK458758:BQL458758 CAG458758:CAH458758 CKC458758:CKD458758 CTY458758:CTZ458758 DDU458758:DDV458758 DNQ458758:DNR458758 DXM458758:DXN458758 EHI458758:EHJ458758 ERE458758:ERF458758 FBA458758:FBB458758 FKW458758:FKX458758 FUS458758:FUT458758 GEO458758:GEP458758 GOK458758:GOL458758 GYG458758:GYH458758 HIC458758:HID458758 HRY458758:HRZ458758 IBU458758:IBV458758 ILQ458758:ILR458758 IVM458758:IVN458758 JFI458758:JFJ458758 JPE458758:JPF458758 JZA458758:JZB458758 KIW458758:KIX458758 KSS458758:KST458758 LCO458758:LCP458758 LMK458758:LML458758 LWG458758:LWH458758 MGC458758:MGD458758 MPY458758:MPZ458758 MZU458758:MZV458758 NJQ458758:NJR458758 NTM458758:NTN458758 ODI458758:ODJ458758 ONE458758:ONF458758 OXA458758:OXB458758 PGW458758:PGX458758 PQS458758:PQT458758 QAO458758:QAP458758 QKK458758:QKL458758 QUG458758:QUH458758 REC458758:RED458758 RNY458758:RNZ458758 RXU458758:RXV458758 SHQ458758:SHR458758 SRM458758:SRN458758 TBI458758:TBJ458758 TLE458758:TLF458758 TVA458758:TVB458758 UEW458758:UEX458758 UOS458758:UOT458758 UYO458758:UYP458758 VIK458758:VIL458758 VSG458758:VSH458758 WCC458758:WCD458758 WLY458758:WLZ458758 WVU458758:WVV458758 M524296:N524296 JI524294:JJ524294 TE524294:TF524294 ADA524294:ADB524294 AMW524294:AMX524294 AWS524294:AWT524294 BGO524294:BGP524294 BQK524294:BQL524294 CAG524294:CAH524294 CKC524294:CKD524294 CTY524294:CTZ524294 DDU524294:DDV524294 DNQ524294:DNR524294 DXM524294:DXN524294 EHI524294:EHJ524294 ERE524294:ERF524294 FBA524294:FBB524294 FKW524294:FKX524294 FUS524294:FUT524294 GEO524294:GEP524294 GOK524294:GOL524294 GYG524294:GYH524294 HIC524294:HID524294 HRY524294:HRZ524294 IBU524294:IBV524294 ILQ524294:ILR524294 IVM524294:IVN524294 JFI524294:JFJ524294 JPE524294:JPF524294 JZA524294:JZB524294 KIW524294:KIX524294 KSS524294:KST524294 LCO524294:LCP524294 LMK524294:LML524294 LWG524294:LWH524294 MGC524294:MGD524294 MPY524294:MPZ524294 MZU524294:MZV524294 NJQ524294:NJR524294 NTM524294:NTN524294 ODI524294:ODJ524294 ONE524294:ONF524294 OXA524294:OXB524294 PGW524294:PGX524294 PQS524294:PQT524294 QAO524294:QAP524294 QKK524294:QKL524294 QUG524294:QUH524294 REC524294:RED524294 RNY524294:RNZ524294 RXU524294:RXV524294 SHQ524294:SHR524294 SRM524294:SRN524294 TBI524294:TBJ524294 TLE524294:TLF524294 TVA524294:TVB524294 UEW524294:UEX524294 UOS524294:UOT524294 UYO524294:UYP524294 VIK524294:VIL524294 VSG524294:VSH524294 WCC524294:WCD524294 WLY524294:WLZ524294 WVU524294:WVV524294 M589832:N589832 JI589830:JJ589830 TE589830:TF589830 ADA589830:ADB589830 AMW589830:AMX589830 AWS589830:AWT589830 BGO589830:BGP589830 BQK589830:BQL589830 CAG589830:CAH589830 CKC589830:CKD589830 CTY589830:CTZ589830 DDU589830:DDV589830 DNQ589830:DNR589830 DXM589830:DXN589830 EHI589830:EHJ589830 ERE589830:ERF589830 FBA589830:FBB589830 FKW589830:FKX589830 FUS589830:FUT589830 GEO589830:GEP589830 GOK589830:GOL589830 GYG589830:GYH589830 HIC589830:HID589830 HRY589830:HRZ589830 IBU589830:IBV589830 ILQ589830:ILR589830 IVM589830:IVN589830 JFI589830:JFJ589830 JPE589830:JPF589830 JZA589830:JZB589830 KIW589830:KIX589830 KSS589830:KST589830 LCO589830:LCP589830 LMK589830:LML589830 LWG589830:LWH589830 MGC589830:MGD589830 MPY589830:MPZ589830 MZU589830:MZV589830 NJQ589830:NJR589830 NTM589830:NTN589830 ODI589830:ODJ589830 ONE589830:ONF589830 OXA589830:OXB589830 PGW589830:PGX589830 PQS589830:PQT589830 QAO589830:QAP589830 QKK589830:QKL589830 QUG589830:QUH589830 REC589830:RED589830 RNY589830:RNZ589830 RXU589830:RXV589830 SHQ589830:SHR589830 SRM589830:SRN589830 TBI589830:TBJ589830 TLE589830:TLF589830 TVA589830:TVB589830 UEW589830:UEX589830 UOS589830:UOT589830 UYO589830:UYP589830 VIK589830:VIL589830 VSG589830:VSH589830 WCC589830:WCD589830 WLY589830:WLZ589830 WVU589830:WVV589830 M655368:N655368 JI655366:JJ655366 TE655366:TF655366 ADA655366:ADB655366 AMW655366:AMX655366 AWS655366:AWT655366 BGO655366:BGP655366 BQK655366:BQL655366 CAG655366:CAH655366 CKC655366:CKD655366 CTY655366:CTZ655366 DDU655366:DDV655366 DNQ655366:DNR655366 DXM655366:DXN655366 EHI655366:EHJ655366 ERE655366:ERF655366 FBA655366:FBB655366 FKW655366:FKX655366 FUS655366:FUT655366 GEO655366:GEP655366 GOK655366:GOL655366 GYG655366:GYH655366 HIC655366:HID655366 HRY655366:HRZ655366 IBU655366:IBV655366 ILQ655366:ILR655366 IVM655366:IVN655366 JFI655366:JFJ655366 JPE655366:JPF655366 JZA655366:JZB655366 KIW655366:KIX655366 KSS655366:KST655366 LCO655366:LCP655366 LMK655366:LML655366 LWG655366:LWH655366 MGC655366:MGD655366 MPY655366:MPZ655366 MZU655366:MZV655366 NJQ655366:NJR655366 NTM655366:NTN655366 ODI655366:ODJ655366 ONE655366:ONF655366 OXA655366:OXB655366 PGW655366:PGX655366 PQS655366:PQT655366 QAO655366:QAP655366 QKK655366:QKL655366 QUG655366:QUH655366 REC655366:RED655366 RNY655366:RNZ655366 RXU655366:RXV655366 SHQ655366:SHR655366 SRM655366:SRN655366 TBI655366:TBJ655366 TLE655366:TLF655366 TVA655366:TVB655366 UEW655366:UEX655366 UOS655366:UOT655366 UYO655366:UYP655366 VIK655366:VIL655366 VSG655366:VSH655366 WCC655366:WCD655366 WLY655366:WLZ655366 WVU655366:WVV655366 M720904:N720904 JI720902:JJ720902 TE720902:TF720902 ADA720902:ADB720902 AMW720902:AMX720902 AWS720902:AWT720902 BGO720902:BGP720902 BQK720902:BQL720902 CAG720902:CAH720902 CKC720902:CKD720902 CTY720902:CTZ720902 DDU720902:DDV720902 DNQ720902:DNR720902 DXM720902:DXN720902 EHI720902:EHJ720902 ERE720902:ERF720902 FBA720902:FBB720902 FKW720902:FKX720902 FUS720902:FUT720902 GEO720902:GEP720902 GOK720902:GOL720902 GYG720902:GYH720902 HIC720902:HID720902 HRY720902:HRZ720902 IBU720902:IBV720902 ILQ720902:ILR720902 IVM720902:IVN720902 JFI720902:JFJ720902 JPE720902:JPF720902 JZA720902:JZB720902 KIW720902:KIX720902 KSS720902:KST720902 LCO720902:LCP720902 LMK720902:LML720902 LWG720902:LWH720902 MGC720902:MGD720902 MPY720902:MPZ720902 MZU720902:MZV720902 NJQ720902:NJR720902 NTM720902:NTN720902 ODI720902:ODJ720902 ONE720902:ONF720902 OXA720902:OXB720902 PGW720902:PGX720902 PQS720902:PQT720902 QAO720902:QAP720902 QKK720902:QKL720902 QUG720902:QUH720902 REC720902:RED720902 RNY720902:RNZ720902 RXU720902:RXV720902 SHQ720902:SHR720902 SRM720902:SRN720902 TBI720902:TBJ720902 TLE720902:TLF720902 TVA720902:TVB720902 UEW720902:UEX720902 UOS720902:UOT720902 UYO720902:UYP720902 VIK720902:VIL720902 VSG720902:VSH720902 WCC720902:WCD720902 WLY720902:WLZ720902 WVU720902:WVV720902 M786440:N786440 JI786438:JJ786438 TE786438:TF786438 ADA786438:ADB786438 AMW786438:AMX786438 AWS786438:AWT786438 BGO786438:BGP786438 BQK786438:BQL786438 CAG786438:CAH786438 CKC786438:CKD786438 CTY786438:CTZ786438 DDU786438:DDV786438 DNQ786438:DNR786438 DXM786438:DXN786438 EHI786438:EHJ786438 ERE786438:ERF786438 FBA786438:FBB786438 FKW786438:FKX786438 FUS786438:FUT786438 GEO786438:GEP786438 GOK786438:GOL786438 GYG786438:GYH786438 HIC786438:HID786438 HRY786438:HRZ786438 IBU786438:IBV786438 ILQ786438:ILR786438 IVM786438:IVN786438 JFI786438:JFJ786438 JPE786438:JPF786438 JZA786438:JZB786438 KIW786438:KIX786438 KSS786438:KST786438 LCO786438:LCP786438 LMK786438:LML786438 LWG786438:LWH786438 MGC786438:MGD786438 MPY786438:MPZ786438 MZU786438:MZV786438 NJQ786438:NJR786438 NTM786438:NTN786438 ODI786438:ODJ786438 ONE786438:ONF786438 OXA786438:OXB786438 PGW786438:PGX786438 PQS786438:PQT786438 QAO786438:QAP786438 QKK786438:QKL786438 QUG786438:QUH786438 REC786438:RED786438 RNY786438:RNZ786438 RXU786438:RXV786438 SHQ786438:SHR786438 SRM786438:SRN786438 TBI786438:TBJ786438 TLE786438:TLF786438 TVA786438:TVB786438 UEW786438:UEX786438 UOS786438:UOT786438 UYO786438:UYP786438 VIK786438:VIL786438 VSG786438:VSH786438 WCC786438:WCD786438 WLY786438:WLZ786438 WVU786438:WVV786438 M851976:N851976 JI851974:JJ851974 TE851974:TF851974 ADA851974:ADB851974 AMW851974:AMX851974 AWS851974:AWT851974 BGO851974:BGP851974 BQK851974:BQL851974 CAG851974:CAH851974 CKC851974:CKD851974 CTY851974:CTZ851974 DDU851974:DDV851974 DNQ851974:DNR851974 DXM851974:DXN851974 EHI851974:EHJ851974 ERE851974:ERF851974 FBA851974:FBB851974 FKW851974:FKX851974 FUS851974:FUT851974 GEO851974:GEP851974 GOK851974:GOL851974 GYG851974:GYH851974 HIC851974:HID851974 HRY851974:HRZ851974 IBU851974:IBV851974 ILQ851974:ILR851974 IVM851974:IVN851974 JFI851974:JFJ851974 JPE851974:JPF851974 JZA851974:JZB851974 KIW851974:KIX851974 KSS851974:KST851974 LCO851974:LCP851974 LMK851974:LML851974 LWG851974:LWH851974 MGC851974:MGD851974 MPY851974:MPZ851974 MZU851974:MZV851974 NJQ851974:NJR851974 NTM851974:NTN851974 ODI851974:ODJ851974 ONE851974:ONF851974 OXA851974:OXB851974 PGW851974:PGX851974 PQS851974:PQT851974 QAO851974:QAP851974 QKK851974:QKL851974 QUG851974:QUH851974 REC851974:RED851974 RNY851974:RNZ851974 RXU851974:RXV851974 SHQ851974:SHR851974 SRM851974:SRN851974 TBI851974:TBJ851974 TLE851974:TLF851974 TVA851974:TVB851974 UEW851974:UEX851974 UOS851974:UOT851974 UYO851974:UYP851974 VIK851974:VIL851974 VSG851974:VSH851974 WCC851974:WCD851974 WLY851974:WLZ851974 WVU851974:WVV851974 M917512:N917512 JI917510:JJ917510 TE917510:TF917510 ADA917510:ADB917510 AMW917510:AMX917510 AWS917510:AWT917510 BGO917510:BGP917510 BQK917510:BQL917510 CAG917510:CAH917510 CKC917510:CKD917510 CTY917510:CTZ917510 DDU917510:DDV917510 DNQ917510:DNR917510 DXM917510:DXN917510 EHI917510:EHJ917510 ERE917510:ERF917510 FBA917510:FBB917510 FKW917510:FKX917510 FUS917510:FUT917510 GEO917510:GEP917510 GOK917510:GOL917510 GYG917510:GYH917510 HIC917510:HID917510 HRY917510:HRZ917510 IBU917510:IBV917510 ILQ917510:ILR917510 IVM917510:IVN917510 JFI917510:JFJ917510 JPE917510:JPF917510 JZA917510:JZB917510 KIW917510:KIX917510 KSS917510:KST917510 LCO917510:LCP917510 LMK917510:LML917510 LWG917510:LWH917510 MGC917510:MGD917510 MPY917510:MPZ917510 MZU917510:MZV917510 NJQ917510:NJR917510 NTM917510:NTN917510 ODI917510:ODJ917510 ONE917510:ONF917510 OXA917510:OXB917510 PGW917510:PGX917510 PQS917510:PQT917510 QAO917510:QAP917510 QKK917510:QKL917510 QUG917510:QUH917510 REC917510:RED917510 RNY917510:RNZ917510 RXU917510:RXV917510 SHQ917510:SHR917510 SRM917510:SRN917510 TBI917510:TBJ917510 TLE917510:TLF917510 TVA917510:TVB917510 UEW917510:UEX917510 UOS917510:UOT917510 UYO917510:UYP917510 VIK917510:VIL917510 VSG917510:VSH917510 WCC917510:WCD917510 WLY917510:WLZ917510 WVU917510:WVV917510 M983048:N983048 JI983046:JJ983046 TE983046:TF983046 ADA983046:ADB983046 AMW983046:AMX983046 AWS983046:AWT983046 BGO983046:BGP983046 BQK983046:BQL983046 CAG983046:CAH983046 CKC983046:CKD983046 CTY983046:CTZ983046 DDU983046:DDV983046 DNQ983046:DNR983046 DXM983046:DXN983046 EHI983046:EHJ983046 ERE983046:ERF983046 FBA983046:FBB983046 FKW983046:FKX983046 FUS983046:FUT983046 GEO983046:GEP983046 GOK983046:GOL983046 GYG983046:GYH983046 HIC983046:HID983046 HRY983046:HRZ983046 IBU983046:IBV983046 ILQ983046:ILR983046 IVM983046:IVN983046 JFI983046:JFJ983046 JPE983046:JPF983046 JZA983046:JZB983046 KIW983046:KIX983046 KSS983046:KST983046 LCO983046:LCP983046 LMK983046:LML983046 LWG983046:LWH983046 MGC983046:MGD983046 MPY983046:MPZ983046 MZU983046:MZV983046 NJQ983046:NJR983046 NTM983046:NTN983046 ODI983046:ODJ983046 ONE983046:ONF983046 OXA983046:OXB983046 PGW983046:PGX983046 PQS983046:PQT983046 QAO983046:QAP983046 QKK983046:QKL983046 QUG983046:QUH983046 REC983046:RED983046 RNY983046:RNZ983046 RXU983046:RXV983046 SHQ983046:SHR983046 SRM983046:SRN983046 TBI983046:TBJ983046 TLE983046:TLF983046 TVA983046:TVB983046 UEW983046:UEX983046 UOS983046:UOT983046 UYO983046:UYP983046 VIK983046:VIL983046 VSG983046:VSH983046 WCC983046:WCD983046 WLY983046:WLZ983046 WVU983046:WVV983046 E65552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8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4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60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6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2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8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4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40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6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2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8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4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20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6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J65552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8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4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60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6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2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8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4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40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6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2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8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4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20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6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M65552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8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4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60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6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2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8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4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40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6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2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8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4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20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6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ACS12 ST13:TI17 ACP13:ADE17 AML13:ANA17 AWH13:AWW17 BGD13:BGS17 BPZ13:BQO17 BZV13:CAK17 CJR13:CKG17 CTN13:CUC17 DDJ13:DDY17 DNF13:DNU17 DXB13:DXQ17 EGX13:EHM17 EQT13:ERI17 FAP13:FBE17 FKL13:FLA17 FUH13:FUW17 GED13:GES17 GNZ13:GOO17 GXV13:GYK17 HHR13:HIG17 HRN13:HSC17 IBJ13:IBY17 ILF13:ILU17 IVB13:IVQ17 JEX13:JFM17 JOT13:JPI17 JYP13:JZE17 KIL13:KJA17 KSH13:KSW17 LCD13:LCS17 LLZ13:LMO17 LVV13:LWK17 MFR13:MGG17 MPN13:MQC17 MZJ13:MZY17 NJF13:NJU17 NTB13:NTQ17 OCX13:ODM17 OMT13:ONI17 OWP13:OXE17 PGL13:PHA17 PQH13:PQW17 QAD13:QAS17 QJZ13:QKO17 QTV13:QUK17 RDR13:REG17 RNN13:ROC17 RXJ13:RXY17 SHF13:SHU17 SRB13:SRQ17 TAX13:TBM17 TKT13:TLI17 TUP13:TVE17 UEL13:UFA17 UOH13:UOW17 UYD13:UYS17 VHZ13:VIO17 VRV13:VSK17 WBR13:WCG17 WLN13:WMC17 WVJ13:WVY17 SW12 JA12 IX13:JM17 WVU12 WLY12 WCC12 VSG12 VIK12 UYO12 UOS12 UEW12 TVA12 TLE12 TBI12 SRM12 SHQ12 RXU12 RNY12 REC12 QUG12 QKK12 QAO12 PQS12 PGW12 OXA12 ONE12 ODI12 NTM12 NJQ12 MZU12 MPY12 MGC12 LWG12 LMK12 LCO12 KSS12 KIW12 JZA12 JPE12 JFI12 IVM12 ILQ12 IBU12 HRY12 HIC12 GYG12 GOK12 GEO12 FUS12 FKW12 FBA12 ERE12 EHI12 DXM12 DNQ12 DDU12 CTY12 CKC12 CAG12 BQK12 BGO12 AWS12 AMW12 ADA12 TE12 JI12 WVR12 WLV12 WBZ12 VSD12 VIH12 UYL12 UOP12 UET12 TUX12 TLB12 TBF12 SRJ12 SHN12 RXR12 RNV12 RDZ12 QUD12 QKH12 QAL12 PQP12 PGT12 OWX12 ONB12 ODF12 NTJ12 NJN12 MZR12 MPV12 MFZ12 LWD12 LMH12 LCL12 KSP12 KIT12 JYX12 JPB12 JFF12 IVJ12 ILN12 IBR12 HRV12 HHZ12 GYD12 GOH12 GEL12 FUP12 FKT12 FAX12 ERB12 EHF12 DXJ12 DNN12 DDR12 CTV12 CJZ12 CAD12 BQH12 BGL12 AWP12 AMT12 ACX12 TB12 JF12 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B13:Q16 B19:Q19 WCC5:WCD5 VSG5:VSH5 VIK5:VIL5 UYO5:UYP5 UOS5:UOT5 UEW5:UEX5 TVA5:TVB5 TLE5:TLF5 TBI5:TBJ5 SRM5:SRN5 SHQ5:SHR5 RXU5:RXV5 RNY5:RNZ5 REC5:RED5 QUG5:QUH5 QKK5:QKL5 QAO5:QAP5 PQS5:PQT5 PGW5:PGX5 OXA5:OXB5 ONE5:ONF5 ODI5:ODJ5 NTM5:NTN5 NJQ5:NJR5 MZU5:MZV5 MPY5:MPZ5 MGC5:MGD5 LWG5:LWH5 LMK5:LML5 LCO5:LCP5 KSS5:KST5 KIW5:KIX5 JZA5:JZB5 JPE5:JPF5 JFI5:JFJ5 IVM5:IVN5 ILQ5:ILR5 IBU5:IBV5 HRY5:HRZ5 HIC5:HID5 GYG5:GYH5 GOK5:GOL5 GEO5:GEP5 FUS5:FUT5 FKW5:FKX5 FBA5:FBB5 ERE5:ERF5 EHI5:EHJ5 DXM5:DXN5 DNQ5:DNR5 DDU5:DDV5 CTY5:CTZ5 CKC5:CKD5 CAG5:CAH5 BQK5:BQL5 BGO5:BGP5 AWS5:AWT5 AMW5:AMX5 ADA5:ADB5 TE5:TF5 JI5:JJ5 WVY5 WMC5 WCG5 VSK5 VIO5 UYS5 UOW5 UFA5 TVE5 TLI5 TBM5 SRQ5 SHU5 RXY5 ROC5 REG5 QUK5 QKO5 QAS5 PQW5 PHA5 OXE5 ONI5 ODM5 NTQ5 NJU5 MZY5 MQC5 MGG5 LWK5 LMO5 LCS5 KSW5 KJA5 JZE5 JPI5 JFM5 IVQ5 ILU5 IBY5 HSC5 HIG5 GYK5 GOO5 GES5 FUW5 FLA5 FBE5 ERI5 EHM5 DXQ5 DNU5 DDY5 CUC5 CKG5 CAK5 BQO5 BGS5 AWW5 ANA5 ADE5 TI5 JM5 WLY5:WLZ5 JA6:JM9 SW6:TI9 ACS6:ADE9 AMO6:ANA9 AWK6:AWW9 BGG6:BGS9 BQC6:BQO9 BZY6:CAK9 CJU6:CKG9 CTQ6:CUC9 DDM6:DDY9 DNI6:DNU9 DXE6:DXQ9 EHA6:EHM9 EQW6:ERI9 FAS6:FBE9 FKO6:FLA9 FUK6:FUW9 GEG6:GES9 GOC6:GOO9 GXY6:GYK9 HHU6:HIG9 HRQ6:HSC9 IBM6:IBY9 ILI6:ILU9 IVE6:IVQ9 JFA6:JFM9 JOW6:JPI9 JYS6:JZE9 KIO6:KJA9 KSK6:KSW9 LCG6:LCS9 LMC6:LMO9 LVY6:LWK9 MFU6:MGG9 MPQ6:MQC9 MZM6:MZY9 NJI6:NJU9 NTE6:NTQ9 ODA6:ODM9 OMW6:ONI9 OWS6:OXE9 PGO6:PHA9 PQK6:PQW9 QAG6:QAS9 QKC6:QKO9 QTY6:QUK9 RDU6:REG9 RNQ6:ROC9 RXM6:RXY9 SHI6:SHU9 SRE6:SRQ9 TBA6:TBM9 TKW6:TLI9 TUS6:TVE9 UEO6:UFA9 UOK6:UOW9 UYG6:UYS9 VIC6:VIO9 VRY6:VSK9 WBU6:WCG9 WLQ6:WMC9 WVM6:WVY9 WVU5:WVV5 E5:Q10 E17:Q18">
      <formula1>0</formula1>
    </dataValidation>
  </dataValidations>
  <pageMargins left="0.19685039370078741" right="0.15748031496062992" top="0.27559055118110237" bottom="0.15748031496062992" header="0.55118110236220474" footer="0.15748031496062992"/>
  <pageSetup paperSize="9" scale="78"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dimension ref="A1:BN14"/>
  <sheetViews>
    <sheetView workbookViewId="0">
      <selection activeCell="Q12" sqref="Q12"/>
    </sheetView>
  </sheetViews>
  <sheetFormatPr defaultRowHeight="13.5"/>
  <cols>
    <col min="1" max="1" width="10.875" style="1" customWidth="1"/>
    <col min="2" max="2" width="10.375" style="1" customWidth="1"/>
    <col min="3" max="3" width="9" style="1"/>
    <col min="4" max="4" width="10.375" style="1" customWidth="1"/>
    <col min="5" max="8" width="9.125" style="1" customWidth="1"/>
    <col min="9" max="9" width="9.375" style="1" customWidth="1"/>
    <col min="10" max="10" width="7.75" style="1" customWidth="1"/>
    <col min="11" max="17" width="7.75" style="7" customWidth="1"/>
    <col min="18" max="53" width="14.25" style="7" customWidth="1"/>
    <col min="54" max="66" width="9" style="7"/>
    <col min="67" max="256" width="9" style="1"/>
    <col min="257" max="257" width="10.875" style="1" customWidth="1"/>
    <col min="258" max="258" width="10.375" style="1" customWidth="1"/>
    <col min="259" max="259" width="9" style="1"/>
    <col min="260" max="260" width="10.375" style="1" customWidth="1"/>
    <col min="261" max="264" width="9.125" style="1" customWidth="1"/>
    <col min="265" max="265" width="9.375" style="1" customWidth="1"/>
    <col min="266" max="273" width="7.75" style="1" customWidth="1"/>
    <col min="274" max="309" width="14.25" style="1" customWidth="1"/>
    <col min="310" max="512" width="9" style="1"/>
    <col min="513" max="513" width="10.875" style="1" customWidth="1"/>
    <col min="514" max="514" width="10.375" style="1" customWidth="1"/>
    <col min="515" max="515" width="9" style="1"/>
    <col min="516" max="516" width="10.375" style="1" customWidth="1"/>
    <col min="517" max="520" width="9.125" style="1" customWidth="1"/>
    <col min="521" max="521" width="9.375" style="1" customWidth="1"/>
    <col min="522" max="529" width="7.75" style="1" customWidth="1"/>
    <col min="530" max="565" width="14.25" style="1" customWidth="1"/>
    <col min="566" max="768" width="9" style="1"/>
    <col min="769" max="769" width="10.875" style="1" customWidth="1"/>
    <col min="770" max="770" width="10.375" style="1" customWidth="1"/>
    <col min="771" max="771" width="9" style="1"/>
    <col min="772" max="772" width="10.375" style="1" customWidth="1"/>
    <col min="773" max="776" width="9.125" style="1" customWidth="1"/>
    <col min="777" max="777" width="9.375" style="1" customWidth="1"/>
    <col min="778" max="785" width="7.75" style="1" customWidth="1"/>
    <col min="786" max="821" width="14.25" style="1" customWidth="1"/>
    <col min="822" max="1024" width="9" style="1"/>
    <col min="1025" max="1025" width="10.875" style="1" customWidth="1"/>
    <col min="1026" max="1026" width="10.375" style="1" customWidth="1"/>
    <col min="1027" max="1027" width="9" style="1"/>
    <col min="1028" max="1028" width="10.375" style="1" customWidth="1"/>
    <col min="1029" max="1032" width="9.125" style="1" customWidth="1"/>
    <col min="1033" max="1033" width="9.375" style="1" customWidth="1"/>
    <col min="1034" max="1041" width="7.75" style="1" customWidth="1"/>
    <col min="1042" max="1077" width="14.25" style="1" customWidth="1"/>
    <col min="1078" max="1280" width="9" style="1"/>
    <col min="1281" max="1281" width="10.875" style="1" customWidth="1"/>
    <col min="1282" max="1282" width="10.375" style="1" customWidth="1"/>
    <col min="1283" max="1283" width="9" style="1"/>
    <col min="1284" max="1284" width="10.375" style="1" customWidth="1"/>
    <col min="1285" max="1288" width="9.125" style="1" customWidth="1"/>
    <col min="1289" max="1289" width="9.375" style="1" customWidth="1"/>
    <col min="1290" max="1297" width="7.75" style="1" customWidth="1"/>
    <col min="1298" max="1333" width="14.25" style="1" customWidth="1"/>
    <col min="1334" max="1536" width="9" style="1"/>
    <col min="1537" max="1537" width="10.875" style="1" customWidth="1"/>
    <col min="1538" max="1538" width="10.375" style="1" customWidth="1"/>
    <col min="1539" max="1539" width="9" style="1"/>
    <col min="1540" max="1540" width="10.375" style="1" customWidth="1"/>
    <col min="1541" max="1544" width="9.125" style="1" customWidth="1"/>
    <col min="1545" max="1545" width="9.375" style="1" customWidth="1"/>
    <col min="1546" max="1553" width="7.75" style="1" customWidth="1"/>
    <col min="1554" max="1589" width="14.25" style="1" customWidth="1"/>
    <col min="1590" max="1792" width="9" style="1"/>
    <col min="1793" max="1793" width="10.875" style="1" customWidth="1"/>
    <col min="1794" max="1794" width="10.375" style="1" customWidth="1"/>
    <col min="1795" max="1795" width="9" style="1"/>
    <col min="1796" max="1796" width="10.375" style="1" customWidth="1"/>
    <col min="1797" max="1800" width="9.125" style="1" customWidth="1"/>
    <col min="1801" max="1801" width="9.375" style="1" customWidth="1"/>
    <col min="1802" max="1809" width="7.75" style="1" customWidth="1"/>
    <col min="1810" max="1845" width="14.25" style="1" customWidth="1"/>
    <col min="1846" max="2048" width="9" style="1"/>
    <col min="2049" max="2049" width="10.875" style="1" customWidth="1"/>
    <col min="2050" max="2050" width="10.375" style="1" customWidth="1"/>
    <col min="2051" max="2051" width="9" style="1"/>
    <col min="2052" max="2052" width="10.375" style="1" customWidth="1"/>
    <col min="2053" max="2056" width="9.125" style="1" customWidth="1"/>
    <col min="2057" max="2057" width="9.375" style="1" customWidth="1"/>
    <col min="2058" max="2065" width="7.75" style="1" customWidth="1"/>
    <col min="2066" max="2101" width="14.25" style="1" customWidth="1"/>
    <col min="2102" max="2304" width="9" style="1"/>
    <col min="2305" max="2305" width="10.875" style="1" customWidth="1"/>
    <col min="2306" max="2306" width="10.375" style="1" customWidth="1"/>
    <col min="2307" max="2307" width="9" style="1"/>
    <col min="2308" max="2308" width="10.375" style="1" customWidth="1"/>
    <col min="2309" max="2312" width="9.125" style="1" customWidth="1"/>
    <col min="2313" max="2313" width="9.375" style="1" customWidth="1"/>
    <col min="2314" max="2321" width="7.75" style="1" customWidth="1"/>
    <col min="2322" max="2357" width="14.25" style="1" customWidth="1"/>
    <col min="2358" max="2560" width="9" style="1"/>
    <col min="2561" max="2561" width="10.875" style="1" customWidth="1"/>
    <col min="2562" max="2562" width="10.375" style="1" customWidth="1"/>
    <col min="2563" max="2563" width="9" style="1"/>
    <col min="2564" max="2564" width="10.375" style="1" customWidth="1"/>
    <col min="2565" max="2568" width="9.125" style="1" customWidth="1"/>
    <col min="2569" max="2569" width="9.375" style="1" customWidth="1"/>
    <col min="2570" max="2577" width="7.75" style="1" customWidth="1"/>
    <col min="2578" max="2613" width="14.25" style="1" customWidth="1"/>
    <col min="2614" max="2816" width="9" style="1"/>
    <col min="2817" max="2817" width="10.875" style="1" customWidth="1"/>
    <col min="2818" max="2818" width="10.375" style="1" customWidth="1"/>
    <col min="2819" max="2819" width="9" style="1"/>
    <col min="2820" max="2820" width="10.375" style="1" customWidth="1"/>
    <col min="2821" max="2824" width="9.125" style="1" customWidth="1"/>
    <col min="2825" max="2825" width="9.375" style="1" customWidth="1"/>
    <col min="2826" max="2833" width="7.75" style="1" customWidth="1"/>
    <col min="2834" max="2869" width="14.25" style="1" customWidth="1"/>
    <col min="2870" max="3072" width="9" style="1"/>
    <col min="3073" max="3073" width="10.875" style="1" customWidth="1"/>
    <col min="3074" max="3074" width="10.375" style="1" customWidth="1"/>
    <col min="3075" max="3075" width="9" style="1"/>
    <col min="3076" max="3076" width="10.375" style="1" customWidth="1"/>
    <col min="3077" max="3080" width="9.125" style="1" customWidth="1"/>
    <col min="3081" max="3081" width="9.375" style="1" customWidth="1"/>
    <col min="3082" max="3089" width="7.75" style="1" customWidth="1"/>
    <col min="3090" max="3125" width="14.25" style="1" customWidth="1"/>
    <col min="3126" max="3328" width="9" style="1"/>
    <col min="3329" max="3329" width="10.875" style="1" customWidth="1"/>
    <col min="3330" max="3330" width="10.375" style="1" customWidth="1"/>
    <col min="3331" max="3331" width="9" style="1"/>
    <col min="3332" max="3332" width="10.375" style="1" customWidth="1"/>
    <col min="3333" max="3336" width="9.125" style="1" customWidth="1"/>
    <col min="3337" max="3337" width="9.375" style="1" customWidth="1"/>
    <col min="3338" max="3345" width="7.75" style="1" customWidth="1"/>
    <col min="3346" max="3381" width="14.25" style="1" customWidth="1"/>
    <col min="3382" max="3584" width="9" style="1"/>
    <col min="3585" max="3585" width="10.875" style="1" customWidth="1"/>
    <col min="3586" max="3586" width="10.375" style="1" customWidth="1"/>
    <col min="3587" max="3587" width="9" style="1"/>
    <col min="3588" max="3588" width="10.375" style="1" customWidth="1"/>
    <col min="3589" max="3592" width="9.125" style="1" customWidth="1"/>
    <col min="3593" max="3593" width="9.375" style="1" customWidth="1"/>
    <col min="3594" max="3601" width="7.75" style="1" customWidth="1"/>
    <col min="3602" max="3637" width="14.25" style="1" customWidth="1"/>
    <col min="3638" max="3840" width="9" style="1"/>
    <col min="3841" max="3841" width="10.875" style="1" customWidth="1"/>
    <col min="3842" max="3842" width="10.375" style="1" customWidth="1"/>
    <col min="3843" max="3843" width="9" style="1"/>
    <col min="3844" max="3844" width="10.375" style="1" customWidth="1"/>
    <col min="3845" max="3848" width="9.125" style="1" customWidth="1"/>
    <col min="3849" max="3849" width="9.375" style="1" customWidth="1"/>
    <col min="3850" max="3857" width="7.75" style="1" customWidth="1"/>
    <col min="3858" max="3893" width="14.25" style="1" customWidth="1"/>
    <col min="3894" max="4096" width="9" style="1"/>
    <col min="4097" max="4097" width="10.875" style="1" customWidth="1"/>
    <col min="4098" max="4098" width="10.375" style="1" customWidth="1"/>
    <col min="4099" max="4099" width="9" style="1"/>
    <col min="4100" max="4100" width="10.375" style="1" customWidth="1"/>
    <col min="4101" max="4104" width="9.125" style="1" customWidth="1"/>
    <col min="4105" max="4105" width="9.375" style="1" customWidth="1"/>
    <col min="4106" max="4113" width="7.75" style="1" customWidth="1"/>
    <col min="4114" max="4149" width="14.25" style="1" customWidth="1"/>
    <col min="4150" max="4352" width="9" style="1"/>
    <col min="4353" max="4353" width="10.875" style="1" customWidth="1"/>
    <col min="4354" max="4354" width="10.375" style="1" customWidth="1"/>
    <col min="4355" max="4355" width="9" style="1"/>
    <col min="4356" max="4356" width="10.375" style="1" customWidth="1"/>
    <col min="4357" max="4360" width="9.125" style="1" customWidth="1"/>
    <col min="4361" max="4361" width="9.375" style="1" customWidth="1"/>
    <col min="4362" max="4369" width="7.75" style="1" customWidth="1"/>
    <col min="4370" max="4405" width="14.25" style="1" customWidth="1"/>
    <col min="4406" max="4608" width="9" style="1"/>
    <col min="4609" max="4609" width="10.875" style="1" customWidth="1"/>
    <col min="4610" max="4610" width="10.375" style="1" customWidth="1"/>
    <col min="4611" max="4611" width="9" style="1"/>
    <col min="4612" max="4612" width="10.375" style="1" customWidth="1"/>
    <col min="4613" max="4616" width="9.125" style="1" customWidth="1"/>
    <col min="4617" max="4617" width="9.375" style="1" customWidth="1"/>
    <col min="4618" max="4625" width="7.75" style="1" customWidth="1"/>
    <col min="4626" max="4661" width="14.25" style="1" customWidth="1"/>
    <col min="4662" max="4864" width="9" style="1"/>
    <col min="4865" max="4865" width="10.875" style="1" customWidth="1"/>
    <col min="4866" max="4866" width="10.375" style="1" customWidth="1"/>
    <col min="4867" max="4867" width="9" style="1"/>
    <col min="4868" max="4868" width="10.375" style="1" customWidth="1"/>
    <col min="4869" max="4872" width="9.125" style="1" customWidth="1"/>
    <col min="4873" max="4873" width="9.375" style="1" customWidth="1"/>
    <col min="4874" max="4881" width="7.75" style="1" customWidth="1"/>
    <col min="4882" max="4917" width="14.25" style="1" customWidth="1"/>
    <col min="4918" max="5120" width="9" style="1"/>
    <col min="5121" max="5121" width="10.875" style="1" customWidth="1"/>
    <col min="5122" max="5122" width="10.375" style="1" customWidth="1"/>
    <col min="5123" max="5123" width="9" style="1"/>
    <col min="5124" max="5124" width="10.375" style="1" customWidth="1"/>
    <col min="5125" max="5128" width="9.125" style="1" customWidth="1"/>
    <col min="5129" max="5129" width="9.375" style="1" customWidth="1"/>
    <col min="5130" max="5137" width="7.75" style="1" customWidth="1"/>
    <col min="5138" max="5173" width="14.25" style="1" customWidth="1"/>
    <col min="5174" max="5376" width="9" style="1"/>
    <col min="5377" max="5377" width="10.875" style="1" customWidth="1"/>
    <col min="5378" max="5378" width="10.375" style="1" customWidth="1"/>
    <col min="5379" max="5379" width="9" style="1"/>
    <col min="5380" max="5380" width="10.375" style="1" customWidth="1"/>
    <col min="5381" max="5384" width="9.125" style="1" customWidth="1"/>
    <col min="5385" max="5385" width="9.375" style="1" customWidth="1"/>
    <col min="5386" max="5393" width="7.75" style="1" customWidth="1"/>
    <col min="5394" max="5429" width="14.25" style="1" customWidth="1"/>
    <col min="5430" max="5632" width="9" style="1"/>
    <col min="5633" max="5633" width="10.875" style="1" customWidth="1"/>
    <col min="5634" max="5634" width="10.375" style="1" customWidth="1"/>
    <col min="5635" max="5635" width="9" style="1"/>
    <col min="5636" max="5636" width="10.375" style="1" customWidth="1"/>
    <col min="5637" max="5640" width="9.125" style="1" customWidth="1"/>
    <col min="5641" max="5641" width="9.375" style="1" customWidth="1"/>
    <col min="5642" max="5649" width="7.75" style="1" customWidth="1"/>
    <col min="5650" max="5685" width="14.25" style="1" customWidth="1"/>
    <col min="5686" max="5888" width="9" style="1"/>
    <col min="5889" max="5889" width="10.875" style="1" customWidth="1"/>
    <col min="5890" max="5890" width="10.375" style="1" customWidth="1"/>
    <col min="5891" max="5891" width="9" style="1"/>
    <col min="5892" max="5892" width="10.375" style="1" customWidth="1"/>
    <col min="5893" max="5896" width="9.125" style="1" customWidth="1"/>
    <col min="5897" max="5897" width="9.375" style="1" customWidth="1"/>
    <col min="5898" max="5905" width="7.75" style="1" customWidth="1"/>
    <col min="5906" max="5941" width="14.25" style="1" customWidth="1"/>
    <col min="5942" max="6144" width="9" style="1"/>
    <col min="6145" max="6145" width="10.875" style="1" customWidth="1"/>
    <col min="6146" max="6146" width="10.375" style="1" customWidth="1"/>
    <col min="6147" max="6147" width="9" style="1"/>
    <col min="6148" max="6148" width="10.375" style="1" customWidth="1"/>
    <col min="6149" max="6152" width="9.125" style="1" customWidth="1"/>
    <col min="6153" max="6153" width="9.375" style="1" customWidth="1"/>
    <col min="6154" max="6161" width="7.75" style="1" customWidth="1"/>
    <col min="6162" max="6197" width="14.25" style="1" customWidth="1"/>
    <col min="6198" max="6400" width="9" style="1"/>
    <col min="6401" max="6401" width="10.875" style="1" customWidth="1"/>
    <col min="6402" max="6402" width="10.375" style="1" customWidth="1"/>
    <col min="6403" max="6403" width="9" style="1"/>
    <col min="6404" max="6404" width="10.375" style="1" customWidth="1"/>
    <col min="6405" max="6408" width="9.125" style="1" customWidth="1"/>
    <col min="6409" max="6409" width="9.375" style="1" customWidth="1"/>
    <col min="6410" max="6417" width="7.75" style="1" customWidth="1"/>
    <col min="6418" max="6453" width="14.25" style="1" customWidth="1"/>
    <col min="6454" max="6656" width="9" style="1"/>
    <col min="6657" max="6657" width="10.875" style="1" customWidth="1"/>
    <col min="6658" max="6658" width="10.375" style="1" customWidth="1"/>
    <col min="6659" max="6659" width="9" style="1"/>
    <col min="6660" max="6660" width="10.375" style="1" customWidth="1"/>
    <col min="6661" max="6664" width="9.125" style="1" customWidth="1"/>
    <col min="6665" max="6665" width="9.375" style="1" customWidth="1"/>
    <col min="6666" max="6673" width="7.75" style="1" customWidth="1"/>
    <col min="6674" max="6709" width="14.25" style="1" customWidth="1"/>
    <col min="6710" max="6912" width="9" style="1"/>
    <col min="6913" max="6913" width="10.875" style="1" customWidth="1"/>
    <col min="6914" max="6914" width="10.375" style="1" customWidth="1"/>
    <col min="6915" max="6915" width="9" style="1"/>
    <col min="6916" max="6916" width="10.375" style="1" customWidth="1"/>
    <col min="6917" max="6920" width="9.125" style="1" customWidth="1"/>
    <col min="6921" max="6921" width="9.375" style="1" customWidth="1"/>
    <col min="6922" max="6929" width="7.75" style="1" customWidth="1"/>
    <col min="6930" max="6965" width="14.25" style="1" customWidth="1"/>
    <col min="6966" max="7168" width="9" style="1"/>
    <col min="7169" max="7169" width="10.875" style="1" customWidth="1"/>
    <col min="7170" max="7170" width="10.375" style="1" customWidth="1"/>
    <col min="7171" max="7171" width="9" style="1"/>
    <col min="7172" max="7172" width="10.375" style="1" customWidth="1"/>
    <col min="7173" max="7176" width="9.125" style="1" customWidth="1"/>
    <col min="7177" max="7177" width="9.375" style="1" customWidth="1"/>
    <col min="7178" max="7185" width="7.75" style="1" customWidth="1"/>
    <col min="7186" max="7221" width="14.25" style="1" customWidth="1"/>
    <col min="7222" max="7424" width="9" style="1"/>
    <col min="7425" max="7425" width="10.875" style="1" customWidth="1"/>
    <col min="7426" max="7426" width="10.375" style="1" customWidth="1"/>
    <col min="7427" max="7427" width="9" style="1"/>
    <col min="7428" max="7428" width="10.375" style="1" customWidth="1"/>
    <col min="7429" max="7432" width="9.125" style="1" customWidth="1"/>
    <col min="7433" max="7433" width="9.375" style="1" customWidth="1"/>
    <col min="7434" max="7441" width="7.75" style="1" customWidth="1"/>
    <col min="7442" max="7477" width="14.25" style="1" customWidth="1"/>
    <col min="7478" max="7680" width="9" style="1"/>
    <col min="7681" max="7681" width="10.875" style="1" customWidth="1"/>
    <col min="7682" max="7682" width="10.375" style="1" customWidth="1"/>
    <col min="7683" max="7683" width="9" style="1"/>
    <col min="7684" max="7684" width="10.375" style="1" customWidth="1"/>
    <col min="7685" max="7688" width="9.125" style="1" customWidth="1"/>
    <col min="7689" max="7689" width="9.375" style="1" customWidth="1"/>
    <col min="7690" max="7697" width="7.75" style="1" customWidth="1"/>
    <col min="7698" max="7733" width="14.25" style="1" customWidth="1"/>
    <col min="7734" max="7936" width="9" style="1"/>
    <col min="7937" max="7937" width="10.875" style="1" customWidth="1"/>
    <col min="7938" max="7938" width="10.375" style="1" customWidth="1"/>
    <col min="7939" max="7939" width="9" style="1"/>
    <col min="7940" max="7940" width="10.375" style="1" customWidth="1"/>
    <col min="7941" max="7944" width="9.125" style="1" customWidth="1"/>
    <col min="7945" max="7945" width="9.375" style="1" customWidth="1"/>
    <col min="7946" max="7953" width="7.75" style="1" customWidth="1"/>
    <col min="7954" max="7989" width="14.25" style="1" customWidth="1"/>
    <col min="7990" max="8192" width="9" style="1"/>
    <col min="8193" max="8193" width="10.875" style="1" customWidth="1"/>
    <col min="8194" max="8194" width="10.375" style="1" customWidth="1"/>
    <col min="8195" max="8195" width="9" style="1"/>
    <col min="8196" max="8196" width="10.375" style="1" customWidth="1"/>
    <col min="8197" max="8200" width="9.125" style="1" customWidth="1"/>
    <col min="8201" max="8201" width="9.375" style="1" customWidth="1"/>
    <col min="8202" max="8209" width="7.75" style="1" customWidth="1"/>
    <col min="8210" max="8245" width="14.25" style="1" customWidth="1"/>
    <col min="8246" max="8448" width="9" style="1"/>
    <col min="8449" max="8449" width="10.875" style="1" customWidth="1"/>
    <col min="8450" max="8450" width="10.375" style="1" customWidth="1"/>
    <col min="8451" max="8451" width="9" style="1"/>
    <col min="8452" max="8452" width="10.375" style="1" customWidth="1"/>
    <col min="8453" max="8456" width="9.125" style="1" customWidth="1"/>
    <col min="8457" max="8457" width="9.375" style="1" customWidth="1"/>
    <col min="8458" max="8465" width="7.75" style="1" customWidth="1"/>
    <col min="8466" max="8501" width="14.25" style="1" customWidth="1"/>
    <col min="8502" max="8704" width="9" style="1"/>
    <col min="8705" max="8705" width="10.875" style="1" customWidth="1"/>
    <col min="8706" max="8706" width="10.375" style="1" customWidth="1"/>
    <col min="8707" max="8707" width="9" style="1"/>
    <col min="8708" max="8708" width="10.375" style="1" customWidth="1"/>
    <col min="8709" max="8712" width="9.125" style="1" customWidth="1"/>
    <col min="8713" max="8713" width="9.375" style="1" customWidth="1"/>
    <col min="8714" max="8721" width="7.75" style="1" customWidth="1"/>
    <col min="8722" max="8757" width="14.25" style="1" customWidth="1"/>
    <col min="8758" max="8960" width="9" style="1"/>
    <col min="8961" max="8961" width="10.875" style="1" customWidth="1"/>
    <col min="8962" max="8962" width="10.375" style="1" customWidth="1"/>
    <col min="8963" max="8963" width="9" style="1"/>
    <col min="8964" max="8964" width="10.375" style="1" customWidth="1"/>
    <col min="8965" max="8968" width="9.125" style="1" customWidth="1"/>
    <col min="8969" max="8969" width="9.375" style="1" customWidth="1"/>
    <col min="8970" max="8977" width="7.75" style="1" customWidth="1"/>
    <col min="8978" max="9013" width="14.25" style="1" customWidth="1"/>
    <col min="9014" max="9216" width="9" style="1"/>
    <col min="9217" max="9217" width="10.875" style="1" customWidth="1"/>
    <col min="9218" max="9218" width="10.375" style="1" customWidth="1"/>
    <col min="9219" max="9219" width="9" style="1"/>
    <col min="9220" max="9220" width="10.375" style="1" customWidth="1"/>
    <col min="9221" max="9224" width="9.125" style="1" customWidth="1"/>
    <col min="9225" max="9225" width="9.375" style="1" customWidth="1"/>
    <col min="9226" max="9233" width="7.75" style="1" customWidth="1"/>
    <col min="9234" max="9269" width="14.25" style="1" customWidth="1"/>
    <col min="9270" max="9472" width="9" style="1"/>
    <col min="9473" max="9473" width="10.875" style="1" customWidth="1"/>
    <col min="9474" max="9474" width="10.375" style="1" customWidth="1"/>
    <col min="9475" max="9475" width="9" style="1"/>
    <col min="9476" max="9476" width="10.375" style="1" customWidth="1"/>
    <col min="9477" max="9480" width="9.125" style="1" customWidth="1"/>
    <col min="9481" max="9481" width="9.375" style="1" customWidth="1"/>
    <col min="9482" max="9489" width="7.75" style="1" customWidth="1"/>
    <col min="9490" max="9525" width="14.25" style="1" customWidth="1"/>
    <col min="9526" max="9728" width="9" style="1"/>
    <col min="9729" max="9729" width="10.875" style="1" customWidth="1"/>
    <col min="9730" max="9730" width="10.375" style="1" customWidth="1"/>
    <col min="9731" max="9731" width="9" style="1"/>
    <col min="9732" max="9732" width="10.375" style="1" customWidth="1"/>
    <col min="9733" max="9736" width="9.125" style="1" customWidth="1"/>
    <col min="9737" max="9737" width="9.375" style="1" customWidth="1"/>
    <col min="9738" max="9745" width="7.75" style="1" customWidth="1"/>
    <col min="9746" max="9781" width="14.25" style="1" customWidth="1"/>
    <col min="9782" max="9984" width="9" style="1"/>
    <col min="9985" max="9985" width="10.875" style="1" customWidth="1"/>
    <col min="9986" max="9986" width="10.375" style="1" customWidth="1"/>
    <col min="9987" max="9987" width="9" style="1"/>
    <col min="9988" max="9988" width="10.375" style="1" customWidth="1"/>
    <col min="9989" max="9992" width="9.125" style="1" customWidth="1"/>
    <col min="9993" max="9993" width="9.375" style="1" customWidth="1"/>
    <col min="9994" max="10001" width="7.75" style="1" customWidth="1"/>
    <col min="10002" max="10037" width="14.25" style="1" customWidth="1"/>
    <col min="10038" max="10240" width="9" style="1"/>
    <col min="10241" max="10241" width="10.875" style="1" customWidth="1"/>
    <col min="10242" max="10242" width="10.375" style="1" customWidth="1"/>
    <col min="10243" max="10243" width="9" style="1"/>
    <col min="10244" max="10244" width="10.375" style="1" customWidth="1"/>
    <col min="10245" max="10248" width="9.125" style="1" customWidth="1"/>
    <col min="10249" max="10249" width="9.375" style="1" customWidth="1"/>
    <col min="10250" max="10257" width="7.75" style="1" customWidth="1"/>
    <col min="10258" max="10293" width="14.25" style="1" customWidth="1"/>
    <col min="10294" max="10496" width="9" style="1"/>
    <col min="10497" max="10497" width="10.875" style="1" customWidth="1"/>
    <col min="10498" max="10498" width="10.375" style="1" customWidth="1"/>
    <col min="10499" max="10499" width="9" style="1"/>
    <col min="10500" max="10500" width="10.375" style="1" customWidth="1"/>
    <col min="10501" max="10504" width="9.125" style="1" customWidth="1"/>
    <col min="10505" max="10505" width="9.375" style="1" customWidth="1"/>
    <col min="10506" max="10513" width="7.75" style="1" customWidth="1"/>
    <col min="10514" max="10549" width="14.25" style="1" customWidth="1"/>
    <col min="10550" max="10752" width="9" style="1"/>
    <col min="10753" max="10753" width="10.875" style="1" customWidth="1"/>
    <col min="10754" max="10754" width="10.375" style="1" customWidth="1"/>
    <col min="10755" max="10755" width="9" style="1"/>
    <col min="10756" max="10756" width="10.375" style="1" customWidth="1"/>
    <col min="10757" max="10760" width="9.125" style="1" customWidth="1"/>
    <col min="10761" max="10761" width="9.375" style="1" customWidth="1"/>
    <col min="10762" max="10769" width="7.75" style="1" customWidth="1"/>
    <col min="10770" max="10805" width="14.25" style="1" customWidth="1"/>
    <col min="10806" max="11008" width="9" style="1"/>
    <col min="11009" max="11009" width="10.875" style="1" customWidth="1"/>
    <col min="11010" max="11010" width="10.375" style="1" customWidth="1"/>
    <col min="11011" max="11011" width="9" style="1"/>
    <col min="11012" max="11012" width="10.375" style="1" customWidth="1"/>
    <col min="11013" max="11016" width="9.125" style="1" customWidth="1"/>
    <col min="11017" max="11017" width="9.375" style="1" customWidth="1"/>
    <col min="11018" max="11025" width="7.75" style="1" customWidth="1"/>
    <col min="11026" max="11061" width="14.25" style="1" customWidth="1"/>
    <col min="11062" max="11264" width="9" style="1"/>
    <col min="11265" max="11265" width="10.875" style="1" customWidth="1"/>
    <col min="11266" max="11266" width="10.375" style="1" customWidth="1"/>
    <col min="11267" max="11267" width="9" style="1"/>
    <col min="11268" max="11268" width="10.375" style="1" customWidth="1"/>
    <col min="11269" max="11272" width="9.125" style="1" customWidth="1"/>
    <col min="11273" max="11273" width="9.375" style="1" customWidth="1"/>
    <col min="11274" max="11281" width="7.75" style="1" customWidth="1"/>
    <col min="11282" max="11317" width="14.25" style="1" customWidth="1"/>
    <col min="11318" max="11520" width="9" style="1"/>
    <col min="11521" max="11521" width="10.875" style="1" customWidth="1"/>
    <col min="11522" max="11522" width="10.375" style="1" customWidth="1"/>
    <col min="11523" max="11523" width="9" style="1"/>
    <col min="11524" max="11524" width="10.375" style="1" customWidth="1"/>
    <col min="11525" max="11528" width="9.125" style="1" customWidth="1"/>
    <col min="11529" max="11529" width="9.375" style="1" customWidth="1"/>
    <col min="11530" max="11537" width="7.75" style="1" customWidth="1"/>
    <col min="11538" max="11573" width="14.25" style="1" customWidth="1"/>
    <col min="11574" max="11776" width="9" style="1"/>
    <col min="11777" max="11777" width="10.875" style="1" customWidth="1"/>
    <col min="11778" max="11778" width="10.375" style="1" customWidth="1"/>
    <col min="11779" max="11779" width="9" style="1"/>
    <col min="11780" max="11780" width="10.375" style="1" customWidth="1"/>
    <col min="11781" max="11784" width="9.125" style="1" customWidth="1"/>
    <col min="11785" max="11785" width="9.375" style="1" customWidth="1"/>
    <col min="11786" max="11793" width="7.75" style="1" customWidth="1"/>
    <col min="11794" max="11829" width="14.25" style="1" customWidth="1"/>
    <col min="11830" max="12032" width="9" style="1"/>
    <col min="12033" max="12033" width="10.875" style="1" customWidth="1"/>
    <col min="12034" max="12034" width="10.375" style="1" customWidth="1"/>
    <col min="12035" max="12035" width="9" style="1"/>
    <col min="12036" max="12036" width="10.375" style="1" customWidth="1"/>
    <col min="12037" max="12040" width="9.125" style="1" customWidth="1"/>
    <col min="12041" max="12041" width="9.375" style="1" customWidth="1"/>
    <col min="12042" max="12049" width="7.75" style="1" customWidth="1"/>
    <col min="12050" max="12085" width="14.25" style="1" customWidth="1"/>
    <col min="12086" max="12288" width="9" style="1"/>
    <col min="12289" max="12289" width="10.875" style="1" customWidth="1"/>
    <col min="12290" max="12290" width="10.375" style="1" customWidth="1"/>
    <col min="12291" max="12291" width="9" style="1"/>
    <col min="12292" max="12292" width="10.375" style="1" customWidth="1"/>
    <col min="12293" max="12296" width="9.125" style="1" customWidth="1"/>
    <col min="12297" max="12297" width="9.375" style="1" customWidth="1"/>
    <col min="12298" max="12305" width="7.75" style="1" customWidth="1"/>
    <col min="12306" max="12341" width="14.25" style="1" customWidth="1"/>
    <col min="12342" max="12544" width="9" style="1"/>
    <col min="12545" max="12545" width="10.875" style="1" customWidth="1"/>
    <col min="12546" max="12546" width="10.375" style="1" customWidth="1"/>
    <col min="12547" max="12547" width="9" style="1"/>
    <col min="12548" max="12548" width="10.375" style="1" customWidth="1"/>
    <col min="12549" max="12552" width="9.125" style="1" customWidth="1"/>
    <col min="12553" max="12553" width="9.375" style="1" customWidth="1"/>
    <col min="12554" max="12561" width="7.75" style="1" customWidth="1"/>
    <col min="12562" max="12597" width="14.25" style="1" customWidth="1"/>
    <col min="12598" max="12800" width="9" style="1"/>
    <col min="12801" max="12801" width="10.875" style="1" customWidth="1"/>
    <col min="12802" max="12802" width="10.375" style="1" customWidth="1"/>
    <col min="12803" max="12803" width="9" style="1"/>
    <col min="12804" max="12804" width="10.375" style="1" customWidth="1"/>
    <col min="12805" max="12808" width="9.125" style="1" customWidth="1"/>
    <col min="12809" max="12809" width="9.375" style="1" customWidth="1"/>
    <col min="12810" max="12817" width="7.75" style="1" customWidth="1"/>
    <col min="12818" max="12853" width="14.25" style="1" customWidth="1"/>
    <col min="12854" max="13056" width="9" style="1"/>
    <col min="13057" max="13057" width="10.875" style="1" customWidth="1"/>
    <col min="13058" max="13058" width="10.375" style="1" customWidth="1"/>
    <col min="13059" max="13059" width="9" style="1"/>
    <col min="13060" max="13060" width="10.375" style="1" customWidth="1"/>
    <col min="13061" max="13064" width="9.125" style="1" customWidth="1"/>
    <col min="13065" max="13065" width="9.375" style="1" customWidth="1"/>
    <col min="13066" max="13073" width="7.75" style="1" customWidth="1"/>
    <col min="13074" max="13109" width="14.25" style="1" customWidth="1"/>
    <col min="13110" max="13312" width="9" style="1"/>
    <col min="13313" max="13313" width="10.875" style="1" customWidth="1"/>
    <col min="13314" max="13314" width="10.375" style="1" customWidth="1"/>
    <col min="13315" max="13315" width="9" style="1"/>
    <col min="13316" max="13316" width="10.375" style="1" customWidth="1"/>
    <col min="13317" max="13320" width="9.125" style="1" customWidth="1"/>
    <col min="13321" max="13321" width="9.375" style="1" customWidth="1"/>
    <col min="13322" max="13329" width="7.75" style="1" customWidth="1"/>
    <col min="13330" max="13365" width="14.25" style="1" customWidth="1"/>
    <col min="13366" max="13568" width="9" style="1"/>
    <col min="13569" max="13569" width="10.875" style="1" customWidth="1"/>
    <col min="13570" max="13570" width="10.375" style="1" customWidth="1"/>
    <col min="13571" max="13571" width="9" style="1"/>
    <col min="13572" max="13572" width="10.375" style="1" customWidth="1"/>
    <col min="13573" max="13576" width="9.125" style="1" customWidth="1"/>
    <col min="13577" max="13577" width="9.375" style="1" customWidth="1"/>
    <col min="13578" max="13585" width="7.75" style="1" customWidth="1"/>
    <col min="13586" max="13621" width="14.25" style="1" customWidth="1"/>
    <col min="13622" max="13824" width="9" style="1"/>
    <col min="13825" max="13825" width="10.875" style="1" customWidth="1"/>
    <col min="13826" max="13826" width="10.375" style="1" customWidth="1"/>
    <col min="13827" max="13827" width="9" style="1"/>
    <col min="13828" max="13828" width="10.375" style="1" customWidth="1"/>
    <col min="13829" max="13832" width="9.125" style="1" customWidth="1"/>
    <col min="13833" max="13833" width="9.375" style="1" customWidth="1"/>
    <col min="13834" max="13841" width="7.75" style="1" customWidth="1"/>
    <col min="13842" max="13877" width="14.25" style="1" customWidth="1"/>
    <col min="13878" max="14080" width="9" style="1"/>
    <col min="14081" max="14081" width="10.875" style="1" customWidth="1"/>
    <col min="14082" max="14082" width="10.375" style="1" customWidth="1"/>
    <col min="14083" max="14083" width="9" style="1"/>
    <col min="14084" max="14084" width="10.375" style="1" customWidth="1"/>
    <col min="14085" max="14088" width="9.125" style="1" customWidth="1"/>
    <col min="14089" max="14089" width="9.375" style="1" customWidth="1"/>
    <col min="14090" max="14097" width="7.75" style="1" customWidth="1"/>
    <col min="14098" max="14133" width="14.25" style="1" customWidth="1"/>
    <col min="14134" max="14336" width="9" style="1"/>
    <col min="14337" max="14337" width="10.875" style="1" customWidth="1"/>
    <col min="14338" max="14338" width="10.375" style="1" customWidth="1"/>
    <col min="14339" max="14339" width="9" style="1"/>
    <col min="14340" max="14340" width="10.375" style="1" customWidth="1"/>
    <col min="14341" max="14344" width="9.125" style="1" customWidth="1"/>
    <col min="14345" max="14345" width="9.375" style="1" customWidth="1"/>
    <col min="14346" max="14353" width="7.75" style="1" customWidth="1"/>
    <col min="14354" max="14389" width="14.25" style="1" customWidth="1"/>
    <col min="14390" max="14592" width="9" style="1"/>
    <col min="14593" max="14593" width="10.875" style="1" customWidth="1"/>
    <col min="14594" max="14594" width="10.375" style="1" customWidth="1"/>
    <col min="14595" max="14595" width="9" style="1"/>
    <col min="14596" max="14596" width="10.375" style="1" customWidth="1"/>
    <col min="14597" max="14600" width="9.125" style="1" customWidth="1"/>
    <col min="14601" max="14601" width="9.375" style="1" customWidth="1"/>
    <col min="14602" max="14609" width="7.75" style="1" customWidth="1"/>
    <col min="14610" max="14645" width="14.25" style="1" customWidth="1"/>
    <col min="14646" max="14848" width="9" style="1"/>
    <col min="14849" max="14849" width="10.875" style="1" customWidth="1"/>
    <col min="14850" max="14850" width="10.375" style="1" customWidth="1"/>
    <col min="14851" max="14851" width="9" style="1"/>
    <col min="14852" max="14852" width="10.375" style="1" customWidth="1"/>
    <col min="14853" max="14856" width="9.125" style="1" customWidth="1"/>
    <col min="14857" max="14857" width="9.375" style="1" customWidth="1"/>
    <col min="14858" max="14865" width="7.75" style="1" customWidth="1"/>
    <col min="14866" max="14901" width="14.25" style="1" customWidth="1"/>
    <col min="14902" max="15104" width="9" style="1"/>
    <col min="15105" max="15105" width="10.875" style="1" customWidth="1"/>
    <col min="15106" max="15106" width="10.375" style="1" customWidth="1"/>
    <col min="15107" max="15107" width="9" style="1"/>
    <col min="15108" max="15108" width="10.375" style="1" customWidth="1"/>
    <col min="15109" max="15112" width="9.125" style="1" customWidth="1"/>
    <col min="15113" max="15113" width="9.375" style="1" customWidth="1"/>
    <col min="15114" max="15121" width="7.75" style="1" customWidth="1"/>
    <col min="15122" max="15157" width="14.25" style="1" customWidth="1"/>
    <col min="15158" max="15360" width="9" style="1"/>
    <col min="15361" max="15361" width="10.875" style="1" customWidth="1"/>
    <col min="15362" max="15362" width="10.375" style="1" customWidth="1"/>
    <col min="15363" max="15363" width="9" style="1"/>
    <col min="15364" max="15364" width="10.375" style="1" customWidth="1"/>
    <col min="15365" max="15368" width="9.125" style="1" customWidth="1"/>
    <col min="15369" max="15369" width="9.375" style="1" customWidth="1"/>
    <col min="15370" max="15377" width="7.75" style="1" customWidth="1"/>
    <col min="15378" max="15413" width="14.25" style="1" customWidth="1"/>
    <col min="15414" max="15616" width="9" style="1"/>
    <col min="15617" max="15617" width="10.875" style="1" customWidth="1"/>
    <col min="15618" max="15618" width="10.375" style="1" customWidth="1"/>
    <col min="15619" max="15619" width="9" style="1"/>
    <col min="15620" max="15620" width="10.375" style="1" customWidth="1"/>
    <col min="15621" max="15624" width="9.125" style="1" customWidth="1"/>
    <col min="15625" max="15625" width="9.375" style="1" customWidth="1"/>
    <col min="15626" max="15633" width="7.75" style="1" customWidth="1"/>
    <col min="15634" max="15669" width="14.25" style="1" customWidth="1"/>
    <col min="15670" max="15872" width="9" style="1"/>
    <col min="15873" max="15873" width="10.875" style="1" customWidth="1"/>
    <col min="15874" max="15874" width="10.375" style="1" customWidth="1"/>
    <col min="15875" max="15875" width="9" style="1"/>
    <col min="15876" max="15876" width="10.375" style="1" customWidth="1"/>
    <col min="15877" max="15880" width="9.125" style="1" customWidth="1"/>
    <col min="15881" max="15881" width="9.375" style="1" customWidth="1"/>
    <col min="15882" max="15889" width="7.75" style="1" customWidth="1"/>
    <col min="15890" max="15925" width="14.25" style="1" customWidth="1"/>
    <col min="15926" max="16128" width="9" style="1"/>
    <col min="16129" max="16129" width="10.875" style="1" customWidth="1"/>
    <col min="16130" max="16130" width="10.375" style="1" customWidth="1"/>
    <col min="16131" max="16131" width="9" style="1"/>
    <col min="16132" max="16132" width="10.375" style="1" customWidth="1"/>
    <col min="16133" max="16136" width="9.125" style="1" customWidth="1"/>
    <col min="16137" max="16137" width="9.375" style="1" customWidth="1"/>
    <col min="16138" max="16145" width="7.75" style="1" customWidth="1"/>
    <col min="16146" max="16181" width="14.25" style="1" customWidth="1"/>
    <col min="16182" max="16384" width="9" style="1"/>
  </cols>
  <sheetData>
    <row r="1" spans="1:66" ht="21" customHeight="1">
      <c r="A1" s="427" t="s">
        <v>570</v>
      </c>
      <c r="B1" s="427"/>
      <c r="C1" s="427"/>
      <c r="D1" s="227"/>
      <c r="E1" s="227"/>
      <c r="F1" s="227"/>
      <c r="G1" s="227"/>
      <c r="H1" s="227"/>
      <c r="I1" s="227"/>
      <c r="J1" s="227"/>
      <c r="K1" s="227"/>
      <c r="L1" s="227"/>
      <c r="M1" s="227"/>
      <c r="N1" s="227"/>
      <c r="O1" s="227"/>
      <c r="P1" s="227"/>
      <c r="Q1" s="227"/>
      <c r="R1" s="227"/>
      <c r="S1" s="227"/>
      <c r="T1" s="227"/>
    </row>
    <row r="2" spans="1:66" ht="18" customHeight="1"/>
    <row r="3" spans="1:66" ht="18.75" customHeight="1">
      <c r="A3" s="2" t="s">
        <v>525</v>
      </c>
    </row>
    <row r="4" spans="1:66" s="2" customFormat="1" ht="22.5" customHeight="1">
      <c r="A4" s="428" t="s">
        <v>457</v>
      </c>
      <c r="B4" s="455" t="s">
        <v>171</v>
      </c>
      <c r="C4" s="458" t="s">
        <v>172</v>
      </c>
      <c r="D4" s="425" t="s">
        <v>569</v>
      </c>
      <c r="E4" s="457"/>
      <c r="F4" s="457"/>
      <c r="G4" s="457"/>
      <c r="H4" s="461"/>
      <c r="I4" s="425" t="s">
        <v>568</v>
      </c>
      <c r="J4" s="541"/>
      <c r="K4" s="541"/>
      <c r="L4" s="541"/>
      <c r="M4" s="541"/>
      <c r="N4" s="541"/>
      <c r="O4" s="541"/>
      <c r="P4" s="541"/>
      <c r="Q4" s="541"/>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row>
    <row r="5" spans="1:66" s="2" customFormat="1" ht="29.25" customHeight="1">
      <c r="A5" s="428"/>
      <c r="B5" s="455"/>
      <c r="C5" s="458"/>
      <c r="D5" s="285"/>
      <c r="E5" s="274" t="s">
        <v>173</v>
      </c>
      <c r="F5" s="274" t="s">
        <v>174</v>
      </c>
      <c r="G5" s="272" t="s">
        <v>175</v>
      </c>
      <c r="H5" s="272" t="s">
        <v>552</v>
      </c>
      <c r="I5" s="285"/>
      <c r="J5" s="274" t="s">
        <v>176</v>
      </c>
      <c r="K5" s="274" t="s">
        <v>177</v>
      </c>
      <c r="L5" s="274" t="s">
        <v>178</v>
      </c>
      <c r="M5" s="276" t="s">
        <v>179</v>
      </c>
      <c r="N5" s="274" t="s">
        <v>180</v>
      </c>
      <c r="O5" s="274" t="s">
        <v>181</v>
      </c>
      <c r="P5" s="272" t="s">
        <v>182</v>
      </c>
      <c r="Q5" s="276" t="s">
        <v>183</v>
      </c>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row>
    <row r="6" spans="1:66" s="2" customFormat="1" ht="21.75" customHeight="1">
      <c r="A6" s="123" t="s">
        <v>526</v>
      </c>
      <c r="B6" s="143">
        <v>490</v>
      </c>
      <c r="C6" s="144">
        <v>1</v>
      </c>
      <c r="D6" s="144">
        <v>131</v>
      </c>
      <c r="E6" s="144">
        <v>89</v>
      </c>
      <c r="F6" s="144">
        <v>0</v>
      </c>
      <c r="G6" s="144">
        <v>0</v>
      </c>
      <c r="H6" s="144">
        <v>42</v>
      </c>
      <c r="I6" s="144">
        <v>358</v>
      </c>
      <c r="J6" s="144">
        <v>14</v>
      </c>
      <c r="K6" s="144">
        <v>30</v>
      </c>
      <c r="L6" s="144">
        <v>76</v>
      </c>
      <c r="M6" s="144">
        <v>68</v>
      </c>
      <c r="N6" s="144">
        <v>1</v>
      </c>
      <c r="O6" s="144">
        <v>161</v>
      </c>
      <c r="P6" s="144">
        <v>8</v>
      </c>
      <c r="Q6" s="146">
        <v>0</v>
      </c>
      <c r="R6" s="76"/>
      <c r="S6" s="76"/>
      <c r="T6" s="76"/>
      <c r="U6" s="76"/>
      <c r="V6" s="76"/>
      <c r="W6" s="76"/>
      <c r="X6" s="76"/>
      <c r="Y6" s="76"/>
      <c r="Z6" s="76"/>
      <c r="AA6" s="76"/>
      <c r="AB6" s="76"/>
      <c r="AC6" s="76"/>
      <c r="AD6" s="76"/>
      <c r="AE6" s="76"/>
      <c r="AF6" s="76"/>
      <c r="AG6" s="76"/>
      <c r="AH6" s="76"/>
      <c r="AI6" s="76"/>
      <c r="AJ6" s="76"/>
      <c r="AK6" s="76"/>
      <c r="AL6" s="76"/>
      <c r="AM6" s="76"/>
      <c r="AN6" s="76"/>
      <c r="AO6" s="76"/>
      <c r="AP6" s="7"/>
      <c r="AQ6" s="7"/>
      <c r="AR6" s="7"/>
      <c r="AS6" s="7"/>
      <c r="AT6" s="7"/>
      <c r="AU6" s="7"/>
      <c r="AV6" s="7"/>
      <c r="AW6" s="7"/>
      <c r="AX6" s="7"/>
      <c r="AY6" s="7"/>
      <c r="AZ6" s="7"/>
      <c r="BA6" s="7"/>
      <c r="BB6" s="7"/>
      <c r="BC6" s="7"/>
      <c r="BD6" s="7"/>
      <c r="BE6" s="7"/>
      <c r="BF6" s="7"/>
      <c r="BG6" s="7"/>
      <c r="BH6" s="7"/>
      <c r="BI6" s="7"/>
      <c r="BJ6" s="7"/>
      <c r="BK6" s="7"/>
      <c r="BL6" s="7"/>
      <c r="BM6" s="7"/>
    </row>
    <row r="7" spans="1:66" s="2" customFormat="1" ht="21.75" customHeight="1">
      <c r="A7" s="123" t="s">
        <v>7</v>
      </c>
      <c r="B7" s="143">
        <v>464</v>
      </c>
      <c r="C7" s="144">
        <v>1</v>
      </c>
      <c r="D7" s="144">
        <v>129</v>
      </c>
      <c r="E7" s="144">
        <v>87</v>
      </c>
      <c r="F7" s="144">
        <v>0</v>
      </c>
      <c r="G7" s="144">
        <v>0</v>
      </c>
      <c r="H7" s="144">
        <v>42</v>
      </c>
      <c r="I7" s="144">
        <v>334</v>
      </c>
      <c r="J7" s="144">
        <v>13</v>
      </c>
      <c r="K7" s="144">
        <v>25</v>
      </c>
      <c r="L7" s="144">
        <v>69</v>
      </c>
      <c r="M7" s="144">
        <v>61</v>
      </c>
      <c r="N7" s="144">
        <v>1</v>
      </c>
      <c r="O7" s="144">
        <v>157</v>
      </c>
      <c r="P7" s="144">
        <v>8</v>
      </c>
      <c r="Q7" s="146">
        <v>0</v>
      </c>
      <c r="R7" s="77"/>
      <c r="S7" s="76"/>
      <c r="T7" s="76"/>
      <c r="U7" s="76"/>
      <c r="V7" s="76"/>
      <c r="W7" s="76"/>
      <c r="X7" s="76"/>
      <c r="Y7" s="76"/>
      <c r="Z7" s="76"/>
      <c r="AA7" s="76"/>
      <c r="AB7" s="76"/>
      <c r="AC7" s="76"/>
      <c r="AD7" s="76"/>
      <c r="AE7" s="76"/>
      <c r="AF7" s="76"/>
      <c r="AG7" s="76"/>
      <c r="AH7" s="76"/>
      <c r="AI7" s="76"/>
      <c r="AJ7" s="76"/>
      <c r="AK7" s="76"/>
      <c r="AL7" s="76"/>
      <c r="AM7" s="76"/>
      <c r="AN7" s="76"/>
      <c r="AO7" s="76"/>
      <c r="AP7" s="7"/>
      <c r="AQ7" s="7"/>
      <c r="AR7" s="7"/>
      <c r="AS7" s="7"/>
      <c r="AT7" s="7"/>
      <c r="AU7" s="7"/>
      <c r="AV7" s="7"/>
      <c r="AW7" s="7"/>
      <c r="AX7" s="7"/>
      <c r="AY7" s="7"/>
      <c r="AZ7" s="7"/>
      <c r="BA7" s="7"/>
      <c r="BB7" s="7"/>
      <c r="BC7" s="7"/>
      <c r="BD7" s="7"/>
      <c r="BE7" s="7"/>
      <c r="BF7" s="7"/>
      <c r="BG7" s="7"/>
      <c r="BH7" s="7"/>
      <c r="BI7" s="7"/>
      <c r="BJ7" s="7"/>
      <c r="BK7" s="7"/>
      <c r="BL7" s="7"/>
      <c r="BM7" s="7"/>
    </row>
    <row r="8" spans="1:66" s="2" customFormat="1" ht="21.75" customHeight="1">
      <c r="A8" s="123" t="s">
        <v>199</v>
      </c>
      <c r="B8" s="127">
        <f t="shared" ref="B8" si="0">D8+I8+C8</f>
        <v>433</v>
      </c>
      <c r="C8" s="128">
        <v>1</v>
      </c>
      <c r="D8" s="128">
        <f t="shared" ref="D8" si="1">SUM(E8:H8)</f>
        <v>126</v>
      </c>
      <c r="E8" s="128">
        <v>86</v>
      </c>
      <c r="F8" s="128">
        <v>1</v>
      </c>
      <c r="G8" s="128">
        <v>0</v>
      </c>
      <c r="H8" s="128">
        <v>39</v>
      </c>
      <c r="I8" s="128">
        <f t="shared" ref="I8" si="2">SUM(J8:Q8)</f>
        <v>306</v>
      </c>
      <c r="J8" s="128">
        <v>13</v>
      </c>
      <c r="K8" s="186">
        <v>21</v>
      </c>
      <c r="L8" s="186">
        <v>61</v>
      </c>
      <c r="M8" s="186">
        <v>59</v>
      </c>
      <c r="N8" s="186">
        <v>1</v>
      </c>
      <c r="O8" s="186">
        <v>141</v>
      </c>
      <c r="P8" s="186">
        <v>10</v>
      </c>
      <c r="Q8" s="187">
        <v>0</v>
      </c>
      <c r="R8" s="77"/>
      <c r="S8" s="76"/>
      <c r="T8" s="76"/>
      <c r="U8" s="76"/>
      <c r="V8" s="76"/>
      <c r="W8" s="76"/>
      <c r="X8" s="76"/>
      <c r="Y8" s="76"/>
      <c r="Z8" s="76"/>
      <c r="AA8" s="76"/>
      <c r="AB8" s="76"/>
      <c r="AC8" s="76"/>
      <c r="AD8" s="76"/>
      <c r="AE8" s="76"/>
      <c r="AF8" s="76"/>
      <c r="AG8" s="76"/>
      <c r="AH8" s="76"/>
      <c r="AI8" s="76"/>
      <c r="AJ8" s="76"/>
      <c r="AK8" s="76"/>
      <c r="AL8" s="76"/>
      <c r="AM8" s="76"/>
      <c r="AN8" s="76"/>
      <c r="AO8" s="76"/>
      <c r="AP8" s="7"/>
      <c r="AQ8" s="7"/>
      <c r="AR8" s="7"/>
      <c r="AS8" s="7"/>
      <c r="AT8" s="7"/>
      <c r="AU8" s="7"/>
      <c r="AV8" s="7"/>
      <c r="AW8" s="7"/>
      <c r="AX8" s="7"/>
      <c r="AY8" s="7"/>
      <c r="AZ8" s="7"/>
      <c r="BA8" s="7"/>
      <c r="BB8" s="7"/>
      <c r="BC8" s="7"/>
      <c r="BD8" s="7"/>
      <c r="BE8" s="7"/>
      <c r="BF8" s="7"/>
      <c r="BG8" s="7"/>
      <c r="BH8" s="7"/>
      <c r="BI8" s="7"/>
      <c r="BJ8" s="7"/>
      <c r="BK8" s="7"/>
      <c r="BL8" s="7"/>
      <c r="BM8" s="7"/>
    </row>
    <row r="9" spans="1:66" s="275" customFormat="1" ht="21.75" customHeight="1">
      <c r="A9" s="294" t="s">
        <v>204</v>
      </c>
      <c r="B9" s="317">
        <v>416</v>
      </c>
      <c r="C9" s="296">
        <v>1</v>
      </c>
      <c r="D9" s="296">
        <v>123</v>
      </c>
      <c r="E9" s="296">
        <v>84</v>
      </c>
      <c r="F9" s="296">
        <v>1</v>
      </c>
      <c r="G9" s="296">
        <v>0</v>
      </c>
      <c r="H9" s="296">
        <v>38</v>
      </c>
      <c r="I9" s="296">
        <v>292</v>
      </c>
      <c r="J9" s="296">
        <v>16</v>
      </c>
      <c r="K9" s="332">
        <v>18</v>
      </c>
      <c r="L9" s="332">
        <v>58</v>
      </c>
      <c r="M9" s="332">
        <v>53</v>
      </c>
      <c r="N9" s="332">
        <v>1</v>
      </c>
      <c r="O9" s="332">
        <v>135</v>
      </c>
      <c r="P9" s="332">
        <v>11</v>
      </c>
      <c r="Q9" s="333">
        <v>0</v>
      </c>
      <c r="R9" s="77"/>
      <c r="S9" s="76"/>
      <c r="T9" s="76"/>
      <c r="U9" s="76"/>
      <c r="V9" s="76"/>
      <c r="W9" s="76"/>
      <c r="X9" s="76"/>
      <c r="Y9" s="76"/>
      <c r="Z9" s="76"/>
      <c r="AA9" s="76"/>
      <c r="AB9" s="76"/>
      <c r="AC9" s="76"/>
      <c r="AD9" s="76"/>
      <c r="AE9" s="76"/>
      <c r="AF9" s="76"/>
      <c r="AG9" s="76"/>
      <c r="AH9" s="76"/>
      <c r="AI9" s="76"/>
      <c r="AJ9" s="76"/>
      <c r="AK9" s="76"/>
      <c r="AL9" s="76"/>
      <c r="AM9" s="76"/>
      <c r="AN9" s="76"/>
      <c r="AO9" s="76"/>
      <c r="AP9" s="7"/>
      <c r="AQ9" s="7"/>
      <c r="AR9" s="7"/>
      <c r="AS9" s="7"/>
      <c r="AT9" s="7"/>
      <c r="AU9" s="7"/>
      <c r="AV9" s="7"/>
      <c r="AW9" s="7"/>
      <c r="AX9" s="7"/>
      <c r="AY9" s="7"/>
      <c r="AZ9" s="7"/>
      <c r="BA9" s="7"/>
      <c r="BB9" s="7"/>
      <c r="BC9" s="7"/>
      <c r="BD9" s="7"/>
      <c r="BE9" s="7"/>
      <c r="BF9" s="7"/>
      <c r="BG9" s="7"/>
      <c r="BH9" s="7"/>
      <c r="BI9" s="7"/>
      <c r="BJ9" s="7"/>
      <c r="BK9" s="7"/>
      <c r="BL9" s="7"/>
      <c r="BM9" s="7"/>
    </row>
    <row r="10" spans="1:66" s="2" customFormat="1" ht="21.75" customHeight="1">
      <c r="A10" s="396" t="s">
        <v>583</v>
      </c>
      <c r="B10" s="130">
        <v>397</v>
      </c>
      <c r="C10" s="131">
        <v>1</v>
      </c>
      <c r="D10" s="131">
        <v>119</v>
      </c>
      <c r="E10" s="131">
        <v>81</v>
      </c>
      <c r="F10" s="131">
        <v>1</v>
      </c>
      <c r="G10" s="131">
        <v>0</v>
      </c>
      <c r="H10" s="131">
        <v>37</v>
      </c>
      <c r="I10" s="131">
        <v>277</v>
      </c>
      <c r="J10" s="131">
        <v>17</v>
      </c>
      <c r="K10" s="188">
        <v>13</v>
      </c>
      <c r="L10" s="188">
        <v>53</v>
      </c>
      <c r="M10" s="188">
        <v>52</v>
      </c>
      <c r="N10" s="188">
        <v>1</v>
      </c>
      <c r="O10" s="188">
        <v>130</v>
      </c>
      <c r="P10" s="188">
        <v>11</v>
      </c>
      <c r="Q10" s="189">
        <v>0</v>
      </c>
      <c r="R10" s="77"/>
      <c r="S10" s="76"/>
      <c r="T10" s="76"/>
      <c r="U10" s="76"/>
      <c r="V10" s="76"/>
      <c r="W10" s="76"/>
      <c r="X10" s="76"/>
      <c r="Y10" s="76"/>
      <c r="Z10" s="76"/>
      <c r="AA10" s="76"/>
      <c r="AB10" s="76"/>
      <c r="AC10" s="76"/>
      <c r="AD10" s="76"/>
      <c r="AE10" s="76"/>
      <c r="AF10" s="76"/>
      <c r="AG10" s="76"/>
      <c r="AH10" s="76"/>
      <c r="AI10" s="76"/>
      <c r="AJ10" s="76"/>
      <c r="AK10" s="76"/>
      <c r="AL10" s="76"/>
      <c r="AM10" s="76"/>
      <c r="AN10" s="76"/>
      <c r="AO10" s="76"/>
      <c r="AP10" s="7"/>
      <c r="AQ10" s="7"/>
      <c r="AR10" s="7"/>
      <c r="AS10" s="7"/>
      <c r="AT10" s="7"/>
      <c r="AU10" s="7"/>
      <c r="AV10" s="7"/>
      <c r="AW10" s="7"/>
      <c r="AX10" s="7"/>
      <c r="AY10" s="7"/>
      <c r="AZ10" s="7"/>
      <c r="BA10" s="7"/>
      <c r="BB10" s="7"/>
      <c r="BC10" s="7"/>
      <c r="BD10" s="7"/>
      <c r="BE10" s="7"/>
      <c r="BF10" s="7"/>
      <c r="BG10" s="7"/>
      <c r="BH10" s="7"/>
      <c r="BI10" s="7"/>
      <c r="BJ10" s="7"/>
      <c r="BK10" s="7"/>
      <c r="BL10" s="7"/>
      <c r="BM10" s="7"/>
    </row>
    <row r="11" spans="1:66" s="260" customFormat="1" ht="24" customHeight="1">
      <c r="A11" s="409" t="s">
        <v>628</v>
      </c>
      <c r="B11" s="130">
        <v>367</v>
      </c>
      <c r="C11" s="131">
        <v>1</v>
      </c>
      <c r="D11" s="131">
        <v>117</v>
      </c>
      <c r="E11" s="131">
        <v>79</v>
      </c>
      <c r="F11" s="131">
        <v>1</v>
      </c>
      <c r="G11" s="131">
        <v>0</v>
      </c>
      <c r="H11" s="131">
        <v>37</v>
      </c>
      <c r="I11" s="131">
        <v>249</v>
      </c>
      <c r="J11" s="131">
        <v>15</v>
      </c>
      <c r="K11" s="188">
        <v>11</v>
      </c>
      <c r="L11" s="188">
        <v>50</v>
      </c>
      <c r="M11" s="188">
        <v>47</v>
      </c>
      <c r="N11" s="188">
        <v>1</v>
      </c>
      <c r="O11" s="188">
        <v>115</v>
      </c>
      <c r="P11" s="188">
        <v>10</v>
      </c>
      <c r="Q11" s="189">
        <v>0</v>
      </c>
      <c r="R11" s="77"/>
      <c r="S11" s="76"/>
      <c r="T11" s="76"/>
      <c r="U11" s="76"/>
      <c r="V11" s="76"/>
      <c r="W11" s="76"/>
      <c r="X11" s="76"/>
      <c r="Y11" s="76"/>
      <c r="Z11" s="76"/>
      <c r="AA11" s="76"/>
      <c r="AB11" s="76"/>
      <c r="AC11" s="76"/>
      <c r="AD11" s="76"/>
      <c r="AE11" s="76"/>
      <c r="AF11" s="76"/>
      <c r="AG11" s="76"/>
      <c r="AH11" s="76"/>
      <c r="AI11" s="76"/>
      <c r="AJ11" s="76"/>
      <c r="AK11" s="76"/>
      <c r="AL11" s="76"/>
      <c r="AM11" s="76"/>
      <c r="AN11" s="76"/>
      <c r="AO11" s="76"/>
      <c r="AP11" s="7"/>
      <c r="AQ11" s="7"/>
      <c r="AR11" s="7"/>
      <c r="AS11" s="7"/>
      <c r="AT11" s="7"/>
      <c r="AU11" s="7"/>
      <c r="AV11" s="7"/>
      <c r="AW11" s="7"/>
      <c r="AX11" s="7"/>
      <c r="AY11" s="7"/>
      <c r="AZ11" s="7"/>
      <c r="BA11" s="7"/>
      <c r="BB11" s="7"/>
      <c r="BC11" s="7"/>
      <c r="BD11" s="7"/>
      <c r="BE11" s="7"/>
      <c r="BF11" s="7"/>
      <c r="BG11" s="7"/>
      <c r="BH11" s="7"/>
      <c r="BI11" s="7"/>
      <c r="BJ11" s="7"/>
      <c r="BK11" s="7"/>
      <c r="BL11" s="7"/>
      <c r="BM11" s="7"/>
    </row>
    <row r="12" spans="1:66" ht="17.25" customHeight="1">
      <c r="A12" s="256"/>
      <c r="B12" s="256"/>
      <c r="C12" s="256"/>
      <c r="D12" s="256"/>
      <c r="E12" s="256"/>
      <c r="F12" s="256"/>
      <c r="G12" s="256"/>
      <c r="H12" s="256"/>
      <c r="I12" s="256"/>
      <c r="J12" s="256"/>
      <c r="R12" s="105"/>
    </row>
    <row r="13" spans="1:66">
      <c r="A13" s="479" t="s">
        <v>519</v>
      </c>
      <c r="B13" s="479"/>
      <c r="C13" s="104"/>
      <c r="E13" s="104"/>
      <c r="G13" s="104"/>
      <c r="Q13" s="105"/>
      <c r="R13" s="105"/>
    </row>
    <row r="14" spans="1:66">
      <c r="Q14" s="105"/>
    </row>
  </sheetData>
  <mergeCells count="7">
    <mergeCell ref="A13:B13"/>
    <mergeCell ref="I4:Q4"/>
    <mergeCell ref="A1:C1"/>
    <mergeCell ref="A4:A5"/>
    <mergeCell ref="B4:B5"/>
    <mergeCell ref="C4:C5"/>
    <mergeCell ref="D4:H4"/>
  </mergeCells>
  <phoneticPr fontId="1" type="noConversion"/>
  <pageMargins left="0.35" right="0.26" top="0.8" bottom="0.47" header="0.3" footer="0.39"/>
  <pageSetup paperSize="9" scale="82"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dimension ref="A1:T24"/>
  <sheetViews>
    <sheetView tabSelected="1" workbookViewId="0">
      <selection activeCell="P12" sqref="P12"/>
    </sheetView>
  </sheetViews>
  <sheetFormatPr defaultRowHeight="13.5"/>
  <cols>
    <col min="1" max="1" width="11.125" style="1" customWidth="1"/>
    <col min="2" max="2" width="10.75" style="1" customWidth="1"/>
    <col min="3" max="3" width="10.625" style="1" customWidth="1"/>
    <col min="4" max="4" width="10.375" style="1" customWidth="1"/>
    <col min="5" max="5" width="9.625" style="1" customWidth="1"/>
    <col min="6" max="6" width="10.375" style="1" customWidth="1"/>
    <col min="7" max="7" width="10.25" style="1" customWidth="1"/>
    <col min="8" max="8" width="10.375" style="1" customWidth="1"/>
    <col min="9" max="9" width="9.625" style="1" customWidth="1"/>
    <col min="10" max="10" width="10.125" style="1" customWidth="1"/>
    <col min="11" max="11" width="9" style="1"/>
    <col min="12" max="12" width="9.5" style="1" bestFit="1" customWidth="1"/>
    <col min="13" max="13" width="9.75" style="1" customWidth="1"/>
    <col min="14" max="14" width="10.125" style="1" customWidth="1"/>
    <col min="15" max="15" width="10.25" style="1" customWidth="1"/>
    <col min="16" max="16" width="11.375" style="1" customWidth="1"/>
    <col min="17" max="17" width="9.5" style="1" bestFit="1" customWidth="1"/>
    <col min="18" max="256" width="9" style="1"/>
    <col min="257" max="257" width="11.125" style="1" customWidth="1"/>
    <col min="258" max="258" width="10.75" style="1" customWidth="1"/>
    <col min="259" max="259" width="10.625" style="1" customWidth="1"/>
    <col min="260" max="260" width="10.375" style="1" customWidth="1"/>
    <col min="261" max="261" width="9.625" style="1" customWidth="1"/>
    <col min="262" max="263" width="9" style="1"/>
    <col min="264" max="264" width="8.875" style="1" customWidth="1"/>
    <col min="265" max="265" width="9.625" style="1" customWidth="1"/>
    <col min="266" max="266" width="10.125" style="1" customWidth="1"/>
    <col min="267" max="268" width="9" style="1"/>
    <col min="269" max="269" width="9.75" style="1" customWidth="1"/>
    <col min="270" max="270" width="9" style="1"/>
    <col min="271" max="271" width="11.5" style="1" customWidth="1"/>
    <col min="272" max="272" width="11.375" style="1" customWidth="1"/>
    <col min="273" max="512" width="9" style="1"/>
    <col min="513" max="513" width="11.125" style="1" customWidth="1"/>
    <col min="514" max="514" width="10.75" style="1" customWidth="1"/>
    <col min="515" max="515" width="10.625" style="1" customWidth="1"/>
    <col min="516" max="516" width="10.375" style="1" customWidth="1"/>
    <col min="517" max="517" width="9.625" style="1" customWidth="1"/>
    <col min="518" max="519" width="9" style="1"/>
    <col min="520" max="520" width="8.875" style="1" customWidth="1"/>
    <col min="521" max="521" width="9.625" style="1" customWidth="1"/>
    <col min="522" max="522" width="10.125" style="1" customWidth="1"/>
    <col min="523" max="524" width="9" style="1"/>
    <col min="525" max="525" width="9.75" style="1" customWidth="1"/>
    <col min="526" max="526" width="9" style="1"/>
    <col min="527" max="527" width="11.5" style="1" customWidth="1"/>
    <col min="528" max="528" width="11.375" style="1" customWidth="1"/>
    <col min="529" max="768" width="9" style="1"/>
    <col min="769" max="769" width="11.125" style="1" customWidth="1"/>
    <col min="770" max="770" width="10.75" style="1" customWidth="1"/>
    <col min="771" max="771" width="10.625" style="1" customWidth="1"/>
    <col min="772" max="772" width="10.375" style="1" customWidth="1"/>
    <col min="773" max="773" width="9.625" style="1" customWidth="1"/>
    <col min="774" max="775" width="9" style="1"/>
    <col min="776" max="776" width="8.875" style="1" customWidth="1"/>
    <col min="777" max="777" width="9.625" style="1" customWidth="1"/>
    <col min="778" max="778" width="10.125" style="1" customWidth="1"/>
    <col min="779" max="780" width="9" style="1"/>
    <col min="781" max="781" width="9.75" style="1" customWidth="1"/>
    <col min="782" max="782" width="9" style="1"/>
    <col min="783" max="783" width="11.5" style="1" customWidth="1"/>
    <col min="784" max="784" width="11.375" style="1" customWidth="1"/>
    <col min="785" max="1024" width="9" style="1"/>
    <col min="1025" max="1025" width="11.125" style="1" customWidth="1"/>
    <col min="1026" max="1026" width="10.75" style="1" customWidth="1"/>
    <col min="1027" max="1027" width="10.625" style="1" customWidth="1"/>
    <col min="1028" max="1028" width="10.375" style="1" customWidth="1"/>
    <col min="1029" max="1029" width="9.625" style="1" customWidth="1"/>
    <col min="1030" max="1031" width="9" style="1"/>
    <col min="1032" max="1032" width="8.875" style="1" customWidth="1"/>
    <col min="1033" max="1033" width="9.625" style="1" customWidth="1"/>
    <col min="1034" max="1034" width="10.125" style="1" customWidth="1"/>
    <col min="1035" max="1036" width="9" style="1"/>
    <col min="1037" max="1037" width="9.75" style="1" customWidth="1"/>
    <col min="1038" max="1038" width="9" style="1"/>
    <col min="1039" max="1039" width="11.5" style="1" customWidth="1"/>
    <col min="1040" max="1040" width="11.375" style="1" customWidth="1"/>
    <col min="1041" max="1280" width="9" style="1"/>
    <col min="1281" max="1281" width="11.125" style="1" customWidth="1"/>
    <col min="1282" max="1282" width="10.75" style="1" customWidth="1"/>
    <col min="1283" max="1283" width="10.625" style="1" customWidth="1"/>
    <col min="1284" max="1284" width="10.375" style="1" customWidth="1"/>
    <col min="1285" max="1285" width="9.625" style="1" customWidth="1"/>
    <col min="1286" max="1287" width="9" style="1"/>
    <col min="1288" max="1288" width="8.875" style="1" customWidth="1"/>
    <col min="1289" max="1289" width="9.625" style="1" customWidth="1"/>
    <col min="1290" max="1290" width="10.125" style="1" customWidth="1"/>
    <col min="1291" max="1292" width="9" style="1"/>
    <col min="1293" max="1293" width="9.75" style="1" customWidth="1"/>
    <col min="1294" max="1294" width="9" style="1"/>
    <col min="1295" max="1295" width="11.5" style="1" customWidth="1"/>
    <col min="1296" max="1296" width="11.375" style="1" customWidth="1"/>
    <col min="1297" max="1536" width="9" style="1"/>
    <col min="1537" max="1537" width="11.125" style="1" customWidth="1"/>
    <col min="1538" max="1538" width="10.75" style="1" customWidth="1"/>
    <col min="1539" max="1539" width="10.625" style="1" customWidth="1"/>
    <col min="1540" max="1540" width="10.375" style="1" customWidth="1"/>
    <col min="1541" max="1541" width="9.625" style="1" customWidth="1"/>
    <col min="1542" max="1543" width="9" style="1"/>
    <col min="1544" max="1544" width="8.875" style="1" customWidth="1"/>
    <col min="1545" max="1545" width="9.625" style="1" customWidth="1"/>
    <col min="1546" max="1546" width="10.125" style="1" customWidth="1"/>
    <col min="1547" max="1548" width="9" style="1"/>
    <col min="1549" max="1549" width="9.75" style="1" customWidth="1"/>
    <col min="1550" max="1550" width="9" style="1"/>
    <col min="1551" max="1551" width="11.5" style="1" customWidth="1"/>
    <col min="1552" max="1552" width="11.375" style="1" customWidth="1"/>
    <col min="1553" max="1792" width="9" style="1"/>
    <col min="1793" max="1793" width="11.125" style="1" customWidth="1"/>
    <col min="1794" max="1794" width="10.75" style="1" customWidth="1"/>
    <col min="1795" max="1795" width="10.625" style="1" customWidth="1"/>
    <col min="1796" max="1796" width="10.375" style="1" customWidth="1"/>
    <col min="1797" max="1797" width="9.625" style="1" customWidth="1"/>
    <col min="1798" max="1799" width="9" style="1"/>
    <col min="1800" max="1800" width="8.875" style="1" customWidth="1"/>
    <col min="1801" max="1801" width="9.625" style="1" customWidth="1"/>
    <col min="1802" max="1802" width="10.125" style="1" customWidth="1"/>
    <col min="1803" max="1804" width="9" style="1"/>
    <col min="1805" max="1805" width="9.75" style="1" customWidth="1"/>
    <col min="1806" max="1806" width="9" style="1"/>
    <col min="1807" max="1807" width="11.5" style="1" customWidth="1"/>
    <col min="1808" max="1808" width="11.375" style="1" customWidth="1"/>
    <col min="1809" max="2048" width="9" style="1"/>
    <col min="2049" max="2049" width="11.125" style="1" customWidth="1"/>
    <col min="2050" max="2050" width="10.75" style="1" customWidth="1"/>
    <col min="2051" max="2051" width="10.625" style="1" customWidth="1"/>
    <col min="2052" max="2052" width="10.375" style="1" customWidth="1"/>
    <col min="2053" max="2053" width="9.625" style="1" customWidth="1"/>
    <col min="2054" max="2055" width="9" style="1"/>
    <col min="2056" max="2056" width="8.875" style="1" customWidth="1"/>
    <col min="2057" max="2057" width="9.625" style="1" customWidth="1"/>
    <col min="2058" max="2058" width="10.125" style="1" customWidth="1"/>
    <col min="2059" max="2060" width="9" style="1"/>
    <col min="2061" max="2061" width="9.75" style="1" customWidth="1"/>
    <col min="2062" max="2062" width="9" style="1"/>
    <col min="2063" max="2063" width="11.5" style="1" customWidth="1"/>
    <col min="2064" max="2064" width="11.375" style="1" customWidth="1"/>
    <col min="2065" max="2304" width="9" style="1"/>
    <col min="2305" max="2305" width="11.125" style="1" customWidth="1"/>
    <col min="2306" max="2306" width="10.75" style="1" customWidth="1"/>
    <col min="2307" max="2307" width="10.625" style="1" customWidth="1"/>
    <col min="2308" max="2308" width="10.375" style="1" customWidth="1"/>
    <col min="2309" max="2309" width="9.625" style="1" customWidth="1"/>
    <col min="2310" max="2311" width="9" style="1"/>
    <col min="2312" max="2312" width="8.875" style="1" customWidth="1"/>
    <col min="2313" max="2313" width="9.625" style="1" customWidth="1"/>
    <col min="2314" max="2314" width="10.125" style="1" customWidth="1"/>
    <col min="2315" max="2316" width="9" style="1"/>
    <col min="2317" max="2317" width="9.75" style="1" customWidth="1"/>
    <col min="2318" max="2318" width="9" style="1"/>
    <col min="2319" max="2319" width="11.5" style="1" customWidth="1"/>
    <col min="2320" max="2320" width="11.375" style="1" customWidth="1"/>
    <col min="2321" max="2560" width="9" style="1"/>
    <col min="2561" max="2561" width="11.125" style="1" customWidth="1"/>
    <col min="2562" max="2562" width="10.75" style="1" customWidth="1"/>
    <col min="2563" max="2563" width="10.625" style="1" customWidth="1"/>
    <col min="2564" max="2564" width="10.375" style="1" customWidth="1"/>
    <col min="2565" max="2565" width="9.625" style="1" customWidth="1"/>
    <col min="2566" max="2567" width="9" style="1"/>
    <col min="2568" max="2568" width="8.875" style="1" customWidth="1"/>
    <col min="2569" max="2569" width="9.625" style="1" customWidth="1"/>
    <col min="2570" max="2570" width="10.125" style="1" customWidth="1"/>
    <col min="2571" max="2572" width="9" style="1"/>
    <col min="2573" max="2573" width="9.75" style="1" customWidth="1"/>
    <col min="2574" max="2574" width="9" style="1"/>
    <col min="2575" max="2575" width="11.5" style="1" customWidth="1"/>
    <col min="2576" max="2576" width="11.375" style="1" customWidth="1"/>
    <col min="2577" max="2816" width="9" style="1"/>
    <col min="2817" max="2817" width="11.125" style="1" customWidth="1"/>
    <col min="2818" max="2818" width="10.75" style="1" customWidth="1"/>
    <col min="2819" max="2819" width="10.625" style="1" customWidth="1"/>
    <col min="2820" max="2820" width="10.375" style="1" customWidth="1"/>
    <col min="2821" max="2821" width="9.625" style="1" customWidth="1"/>
    <col min="2822" max="2823" width="9" style="1"/>
    <col min="2824" max="2824" width="8.875" style="1" customWidth="1"/>
    <col min="2825" max="2825" width="9.625" style="1" customWidth="1"/>
    <col min="2826" max="2826" width="10.125" style="1" customWidth="1"/>
    <col min="2827" max="2828" width="9" style="1"/>
    <col min="2829" max="2829" width="9.75" style="1" customWidth="1"/>
    <col min="2830" max="2830" width="9" style="1"/>
    <col min="2831" max="2831" width="11.5" style="1" customWidth="1"/>
    <col min="2832" max="2832" width="11.375" style="1" customWidth="1"/>
    <col min="2833" max="3072" width="9" style="1"/>
    <col min="3073" max="3073" width="11.125" style="1" customWidth="1"/>
    <col min="3074" max="3074" width="10.75" style="1" customWidth="1"/>
    <col min="3075" max="3075" width="10.625" style="1" customWidth="1"/>
    <col min="3076" max="3076" width="10.375" style="1" customWidth="1"/>
    <col min="3077" max="3077" width="9.625" style="1" customWidth="1"/>
    <col min="3078" max="3079" width="9" style="1"/>
    <col min="3080" max="3080" width="8.875" style="1" customWidth="1"/>
    <col min="3081" max="3081" width="9.625" style="1" customWidth="1"/>
    <col min="3082" max="3082" width="10.125" style="1" customWidth="1"/>
    <col min="3083" max="3084" width="9" style="1"/>
    <col min="3085" max="3085" width="9.75" style="1" customWidth="1"/>
    <col min="3086" max="3086" width="9" style="1"/>
    <col min="3087" max="3087" width="11.5" style="1" customWidth="1"/>
    <col min="3088" max="3088" width="11.375" style="1" customWidth="1"/>
    <col min="3089" max="3328" width="9" style="1"/>
    <col min="3329" max="3329" width="11.125" style="1" customWidth="1"/>
    <col min="3330" max="3330" width="10.75" style="1" customWidth="1"/>
    <col min="3331" max="3331" width="10.625" style="1" customWidth="1"/>
    <col min="3332" max="3332" width="10.375" style="1" customWidth="1"/>
    <col min="3333" max="3333" width="9.625" style="1" customWidth="1"/>
    <col min="3334" max="3335" width="9" style="1"/>
    <col min="3336" max="3336" width="8.875" style="1" customWidth="1"/>
    <col min="3337" max="3337" width="9.625" style="1" customWidth="1"/>
    <col min="3338" max="3338" width="10.125" style="1" customWidth="1"/>
    <col min="3339" max="3340" width="9" style="1"/>
    <col min="3341" max="3341" width="9.75" style="1" customWidth="1"/>
    <col min="3342" max="3342" width="9" style="1"/>
    <col min="3343" max="3343" width="11.5" style="1" customWidth="1"/>
    <col min="3344" max="3344" width="11.375" style="1" customWidth="1"/>
    <col min="3345" max="3584" width="9" style="1"/>
    <col min="3585" max="3585" width="11.125" style="1" customWidth="1"/>
    <col min="3586" max="3586" width="10.75" style="1" customWidth="1"/>
    <col min="3587" max="3587" width="10.625" style="1" customWidth="1"/>
    <col min="3588" max="3588" width="10.375" style="1" customWidth="1"/>
    <col min="3589" max="3589" width="9.625" style="1" customWidth="1"/>
    <col min="3590" max="3591" width="9" style="1"/>
    <col min="3592" max="3592" width="8.875" style="1" customWidth="1"/>
    <col min="3593" max="3593" width="9.625" style="1" customWidth="1"/>
    <col min="3594" max="3594" width="10.125" style="1" customWidth="1"/>
    <col min="3595" max="3596" width="9" style="1"/>
    <col min="3597" max="3597" width="9.75" style="1" customWidth="1"/>
    <col min="3598" max="3598" width="9" style="1"/>
    <col min="3599" max="3599" width="11.5" style="1" customWidth="1"/>
    <col min="3600" max="3600" width="11.375" style="1" customWidth="1"/>
    <col min="3601" max="3840" width="9" style="1"/>
    <col min="3841" max="3841" width="11.125" style="1" customWidth="1"/>
    <col min="3842" max="3842" width="10.75" style="1" customWidth="1"/>
    <col min="3843" max="3843" width="10.625" style="1" customWidth="1"/>
    <col min="3844" max="3844" width="10.375" style="1" customWidth="1"/>
    <col min="3845" max="3845" width="9.625" style="1" customWidth="1"/>
    <col min="3846" max="3847" width="9" style="1"/>
    <col min="3848" max="3848" width="8.875" style="1" customWidth="1"/>
    <col min="3849" max="3849" width="9.625" style="1" customWidth="1"/>
    <col min="3850" max="3850" width="10.125" style="1" customWidth="1"/>
    <col min="3851" max="3852" width="9" style="1"/>
    <col min="3853" max="3853" width="9.75" style="1" customWidth="1"/>
    <col min="3854" max="3854" width="9" style="1"/>
    <col min="3855" max="3855" width="11.5" style="1" customWidth="1"/>
    <col min="3856" max="3856" width="11.375" style="1" customWidth="1"/>
    <col min="3857" max="4096" width="9" style="1"/>
    <col min="4097" max="4097" width="11.125" style="1" customWidth="1"/>
    <col min="4098" max="4098" width="10.75" style="1" customWidth="1"/>
    <col min="4099" max="4099" width="10.625" style="1" customWidth="1"/>
    <col min="4100" max="4100" width="10.375" style="1" customWidth="1"/>
    <col min="4101" max="4101" width="9.625" style="1" customWidth="1"/>
    <col min="4102" max="4103" width="9" style="1"/>
    <col min="4104" max="4104" width="8.875" style="1" customWidth="1"/>
    <col min="4105" max="4105" width="9.625" style="1" customWidth="1"/>
    <col min="4106" max="4106" width="10.125" style="1" customWidth="1"/>
    <col min="4107" max="4108" width="9" style="1"/>
    <col min="4109" max="4109" width="9.75" style="1" customWidth="1"/>
    <col min="4110" max="4110" width="9" style="1"/>
    <col min="4111" max="4111" width="11.5" style="1" customWidth="1"/>
    <col min="4112" max="4112" width="11.375" style="1" customWidth="1"/>
    <col min="4113" max="4352" width="9" style="1"/>
    <col min="4353" max="4353" width="11.125" style="1" customWidth="1"/>
    <col min="4354" max="4354" width="10.75" style="1" customWidth="1"/>
    <col min="4355" max="4355" width="10.625" style="1" customWidth="1"/>
    <col min="4356" max="4356" width="10.375" style="1" customWidth="1"/>
    <col min="4357" max="4357" width="9.625" style="1" customWidth="1"/>
    <col min="4358" max="4359" width="9" style="1"/>
    <col min="4360" max="4360" width="8.875" style="1" customWidth="1"/>
    <col min="4361" max="4361" width="9.625" style="1" customWidth="1"/>
    <col min="4362" max="4362" width="10.125" style="1" customWidth="1"/>
    <col min="4363" max="4364" width="9" style="1"/>
    <col min="4365" max="4365" width="9.75" style="1" customWidth="1"/>
    <col min="4366" max="4366" width="9" style="1"/>
    <col min="4367" max="4367" width="11.5" style="1" customWidth="1"/>
    <col min="4368" max="4368" width="11.375" style="1" customWidth="1"/>
    <col min="4369" max="4608" width="9" style="1"/>
    <col min="4609" max="4609" width="11.125" style="1" customWidth="1"/>
    <col min="4610" max="4610" width="10.75" style="1" customWidth="1"/>
    <col min="4611" max="4611" width="10.625" style="1" customWidth="1"/>
    <col min="4612" max="4612" width="10.375" style="1" customWidth="1"/>
    <col min="4613" max="4613" width="9.625" style="1" customWidth="1"/>
    <col min="4614" max="4615" width="9" style="1"/>
    <col min="4616" max="4616" width="8.875" style="1" customWidth="1"/>
    <col min="4617" max="4617" width="9.625" style="1" customWidth="1"/>
    <col min="4618" max="4618" width="10.125" style="1" customWidth="1"/>
    <col min="4619" max="4620" width="9" style="1"/>
    <col min="4621" max="4621" width="9.75" style="1" customWidth="1"/>
    <col min="4622" max="4622" width="9" style="1"/>
    <col min="4623" max="4623" width="11.5" style="1" customWidth="1"/>
    <col min="4624" max="4624" width="11.375" style="1" customWidth="1"/>
    <col min="4625" max="4864" width="9" style="1"/>
    <col min="4865" max="4865" width="11.125" style="1" customWidth="1"/>
    <col min="4866" max="4866" width="10.75" style="1" customWidth="1"/>
    <col min="4867" max="4867" width="10.625" style="1" customWidth="1"/>
    <col min="4868" max="4868" width="10.375" style="1" customWidth="1"/>
    <col min="4869" max="4869" width="9.625" style="1" customWidth="1"/>
    <col min="4870" max="4871" width="9" style="1"/>
    <col min="4872" max="4872" width="8.875" style="1" customWidth="1"/>
    <col min="4873" max="4873" width="9.625" style="1" customWidth="1"/>
    <col min="4874" max="4874" width="10.125" style="1" customWidth="1"/>
    <col min="4875" max="4876" width="9" style="1"/>
    <col min="4877" max="4877" width="9.75" style="1" customWidth="1"/>
    <col min="4878" max="4878" width="9" style="1"/>
    <col min="4879" max="4879" width="11.5" style="1" customWidth="1"/>
    <col min="4880" max="4880" width="11.375" style="1" customWidth="1"/>
    <col min="4881" max="5120" width="9" style="1"/>
    <col min="5121" max="5121" width="11.125" style="1" customWidth="1"/>
    <col min="5122" max="5122" width="10.75" style="1" customWidth="1"/>
    <col min="5123" max="5123" width="10.625" style="1" customWidth="1"/>
    <col min="5124" max="5124" width="10.375" style="1" customWidth="1"/>
    <col min="5125" max="5125" width="9.625" style="1" customWidth="1"/>
    <col min="5126" max="5127" width="9" style="1"/>
    <col min="5128" max="5128" width="8.875" style="1" customWidth="1"/>
    <col min="5129" max="5129" width="9.625" style="1" customWidth="1"/>
    <col min="5130" max="5130" width="10.125" style="1" customWidth="1"/>
    <col min="5131" max="5132" width="9" style="1"/>
    <col min="5133" max="5133" width="9.75" style="1" customWidth="1"/>
    <col min="5134" max="5134" width="9" style="1"/>
    <col min="5135" max="5135" width="11.5" style="1" customWidth="1"/>
    <col min="5136" max="5136" width="11.375" style="1" customWidth="1"/>
    <col min="5137" max="5376" width="9" style="1"/>
    <col min="5377" max="5377" width="11.125" style="1" customWidth="1"/>
    <col min="5378" max="5378" width="10.75" style="1" customWidth="1"/>
    <col min="5379" max="5379" width="10.625" style="1" customWidth="1"/>
    <col min="5380" max="5380" width="10.375" style="1" customWidth="1"/>
    <col min="5381" max="5381" width="9.625" style="1" customWidth="1"/>
    <col min="5382" max="5383" width="9" style="1"/>
    <col min="5384" max="5384" width="8.875" style="1" customWidth="1"/>
    <col min="5385" max="5385" width="9.625" style="1" customWidth="1"/>
    <col min="5386" max="5386" width="10.125" style="1" customWidth="1"/>
    <col min="5387" max="5388" width="9" style="1"/>
    <col min="5389" max="5389" width="9.75" style="1" customWidth="1"/>
    <col min="5390" max="5390" width="9" style="1"/>
    <col min="5391" max="5391" width="11.5" style="1" customWidth="1"/>
    <col min="5392" max="5392" width="11.375" style="1" customWidth="1"/>
    <col min="5393" max="5632" width="9" style="1"/>
    <col min="5633" max="5633" width="11.125" style="1" customWidth="1"/>
    <col min="5634" max="5634" width="10.75" style="1" customWidth="1"/>
    <col min="5635" max="5635" width="10.625" style="1" customWidth="1"/>
    <col min="5636" max="5636" width="10.375" style="1" customWidth="1"/>
    <col min="5637" max="5637" width="9.625" style="1" customWidth="1"/>
    <col min="5638" max="5639" width="9" style="1"/>
    <col min="5640" max="5640" width="8.875" style="1" customWidth="1"/>
    <col min="5641" max="5641" width="9.625" style="1" customWidth="1"/>
    <col min="5642" max="5642" width="10.125" style="1" customWidth="1"/>
    <col min="5643" max="5644" width="9" style="1"/>
    <col min="5645" max="5645" width="9.75" style="1" customWidth="1"/>
    <col min="5646" max="5646" width="9" style="1"/>
    <col min="5647" max="5647" width="11.5" style="1" customWidth="1"/>
    <col min="5648" max="5648" width="11.375" style="1" customWidth="1"/>
    <col min="5649" max="5888" width="9" style="1"/>
    <col min="5889" max="5889" width="11.125" style="1" customWidth="1"/>
    <col min="5890" max="5890" width="10.75" style="1" customWidth="1"/>
    <col min="5891" max="5891" width="10.625" style="1" customWidth="1"/>
    <col min="5892" max="5892" width="10.375" style="1" customWidth="1"/>
    <col min="5893" max="5893" width="9.625" style="1" customWidth="1"/>
    <col min="5894" max="5895" width="9" style="1"/>
    <col min="5896" max="5896" width="8.875" style="1" customWidth="1"/>
    <col min="5897" max="5897" width="9.625" style="1" customWidth="1"/>
    <col min="5898" max="5898" width="10.125" style="1" customWidth="1"/>
    <col min="5899" max="5900" width="9" style="1"/>
    <col min="5901" max="5901" width="9.75" style="1" customWidth="1"/>
    <col min="5902" max="5902" width="9" style="1"/>
    <col min="5903" max="5903" width="11.5" style="1" customWidth="1"/>
    <col min="5904" max="5904" width="11.375" style="1" customWidth="1"/>
    <col min="5905" max="6144" width="9" style="1"/>
    <col min="6145" max="6145" width="11.125" style="1" customWidth="1"/>
    <col min="6146" max="6146" width="10.75" style="1" customWidth="1"/>
    <col min="6147" max="6147" width="10.625" style="1" customWidth="1"/>
    <col min="6148" max="6148" width="10.375" style="1" customWidth="1"/>
    <col min="6149" max="6149" width="9.625" style="1" customWidth="1"/>
    <col min="6150" max="6151" width="9" style="1"/>
    <col min="6152" max="6152" width="8.875" style="1" customWidth="1"/>
    <col min="6153" max="6153" width="9.625" style="1" customWidth="1"/>
    <col min="6154" max="6154" width="10.125" style="1" customWidth="1"/>
    <col min="6155" max="6156" width="9" style="1"/>
    <col min="6157" max="6157" width="9.75" style="1" customWidth="1"/>
    <col min="6158" max="6158" width="9" style="1"/>
    <col min="6159" max="6159" width="11.5" style="1" customWidth="1"/>
    <col min="6160" max="6160" width="11.375" style="1" customWidth="1"/>
    <col min="6161" max="6400" width="9" style="1"/>
    <col min="6401" max="6401" width="11.125" style="1" customWidth="1"/>
    <col min="6402" max="6402" width="10.75" style="1" customWidth="1"/>
    <col min="6403" max="6403" width="10.625" style="1" customWidth="1"/>
    <col min="6404" max="6404" width="10.375" style="1" customWidth="1"/>
    <col min="6405" max="6405" width="9.625" style="1" customWidth="1"/>
    <col min="6406" max="6407" width="9" style="1"/>
    <col min="6408" max="6408" width="8.875" style="1" customWidth="1"/>
    <col min="6409" max="6409" width="9.625" style="1" customWidth="1"/>
    <col min="6410" max="6410" width="10.125" style="1" customWidth="1"/>
    <col min="6411" max="6412" width="9" style="1"/>
    <col min="6413" max="6413" width="9.75" style="1" customWidth="1"/>
    <col min="6414" max="6414" width="9" style="1"/>
    <col min="6415" max="6415" width="11.5" style="1" customWidth="1"/>
    <col min="6416" max="6416" width="11.375" style="1" customWidth="1"/>
    <col min="6417" max="6656" width="9" style="1"/>
    <col min="6657" max="6657" width="11.125" style="1" customWidth="1"/>
    <col min="6658" max="6658" width="10.75" style="1" customWidth="1"/>
    <col min="6659" max="6659" width="10.625" style="1" customWidth="1"/>
    <col min="6660" max="6660" width="10.375" style="1" customWidth="1"/>
    <col min="6661" max="6661" width="9.625" style="1" customWidth="1"/>
    <col min="6662" max="6663" width="9" style="1"/>
    <col min="6664" max="6664" width="8.875" style="1" customWidth="1"/>
    <col min="6665" max="6665" width="9.625" style="1" customWidth="1"/>
    <col min="6666" max="6666" width="10.125" style="1" customWidth="1"/>
    <col min="6667" max="6668" width="9" style="1"/>
    <col min="6669" max="6669" width="9.75" style="1" customWidth="1"/>
    <col min="6670" max="6670" width="9" style="1"/>
    <col min="6671" max="6671" width="11.5" style="1" customWidth="1"/>
    <col min="6672" max="6672" width="11.375" style="1" customWidth="1"/>
    <col min="6673" max="6912" width="9" style="1"/>
    <col min="6913" max="6913" width="11.125" style="1" customWidth="1"/>
    <col min="6914" max="6914" width="10.75" style="1" customWidth="1"/>
    <col min="6915" max="6915" width="10.625" style="1" customWidth="1"/>
    <col min="6916" max="6916" width="10.375" style="1" customWidth="1"/>
    <col min="6917" max="6917" width="9.625" style="1" customWidth="1"/>
    <col min="6918" max="6919" width="9" style="1"/>
    <col min="6920" max="6920" width="8.875" style="1" customWidth="1"/>
    <col min="6921" max="6921" width="9.625" style="1" customWidth="1"/>
    <col min="6922" max="6922" width="10.125" style="1" customWidth="1"/>
    <col min="6923" max="6924" width="9" style="1"/>
    <col min="6925" max="6925" width="9.75" style="1" customWidth="1"/>
    <col min="6926" max="6926" width="9" style="1"/>
    <col min="6927" max="6927" width="11.5" style="1" customWidth="1"/>
    <col min="6928" max="6928" width="11.375" style="1" customWidth="1"/>
    <col min="6929" max="7168" width="9" style="1"/>
    <col min="7169" max="7169" width="11.125" style="1" customWidth="1"/>
    <col min="7170" max="7170" width="10.75" style="1" customWidth="1"/>
    <col min="7171" max="7171" width="10.625" style="1" customWidth="1"/>
    <col min="7172" max="7172" width="10.375" style="1" customWidth="1"/>
    <col min="7173" max="7173" width="9.625" style="1" customWidth="1"/>
    <col min="7174" max="7175" width="9" style="1"/>
    <col min="7176" max="7176" width="8.875" style="1" customWidth="1"/>
    <col min="7177" max="7177" width="9.625" style="1" customWidth="1"/>
    <col min="7178" max="7178" width="10.125" style="1" customWidth="1"/>
    <col min="7179" max="7180" width="9" style="1"/>
    <col min="7181" max="7181" width="9.75" style="1" customWidth="1"/>
    <col min="7182" max="7182" width="9" style="1"/>
    <col min="7183" max="7183" width="11.5" style="1" customWidth="1"/>
    <col min="7184" max="7184" width="11.375" style="1" customWidth="1"/>
    <col min="7185" max="7424" width="9" style="1"/>
    <col min="7425" max="7425" width="11.125" style="1" customWidth="1"/>
    <col min="7426" max="7426" width="10.75" style="1" customWidth="1"/>
    <col min="7427" max="7427" width="10.625" style="1" customWidth="1"/>
    <col min="7428" max="7428" width="10.375" style="1" customWidth="1"/>
    <col min="7429" max="7429" width="9.625" style="1" customWidth="1"/>
    <col min="7430" max="7431" width="9" style="1"/>
    <col min="7432" max="7432" width="8.875" style="1" customWidth="1"/>
    <col min="7433" max="7433" width="9.625" style="1" customWidth="1"/>
    <col min="7434" max="7434" width="10.125" style="1" customWidth="1"/>
    <col min="7435" max="7436" width="9" style="1"/>
    <col min="7437" max="7437" width="9.75" style="1" customWidth="1"/>
    <col min="7438" max="7438" width="9" style="1"/>
    <col min="7439" max="7439" width="11.5" style="1" customWidth="1"/>
    <col min="7440" max="7440" width="11.375" style="1" customWidth="1"/>
    <col min="7441" max="7680" width="9" style="1"/>
    <col min="7681" max="7681" width="11.125" style="1" customWidth="1"/>
    <col min="7682" max="7682" width="10.75" style="1" customWidth="1"/>
    <col min="7683" max="7683" width="10.625" style="1" customWidth="1"/>
    <col min="7684" max="7684" width="10.375" style="1" customWidth="1"/>
    <col min="7685" max="7685" width="9.625" style="1" customWidth="1"/>
    <col min="7686" max="7687" width="9" style="1"/>
    <col min="7688" max="7688" width="8.875" style="1" customWidth="1"/>
    <col min="7689" max="7689" width="9.625" style="1" customWidth="1"/>
    <col min="7690" max="7690" width="10.125" style="1" customWidth="1"/>
    <col min="7691" max="7692" width="9" style="1"/>
    <col min="7693" max="7693" width="9.75" style="1" customWidth="1"/>
    <col min="7694" max="7694" width="9" style="1"/>
    <col min="7695" max="7695" width="11.5" style="1" customWidth="1"/>
    <col min="7696" max="7696" width="11.375" style="1" customWidth="1"/>
    <col min="7697" max="7936" width="9" style="1"/>
    <col min="7937" max="7937" width="11.125" style="1" customWidth="1"/>
    <col min="7938" max="7938" width="10.75" style="1" customWidth="1"/>
    <col min="7939" max="7939" width="10.625" style="1" customWidth="1"/>
    <col min="7940" max="7940" width="10.375" style="1" customWidth="1"/>
    <col min="7941" max="7941" width="9.625" style="1" customWidth="1"/>
    <col min="7942" max="7943" width="9" style="1"/>
    <col min="7944" max="7944" width="8.875" style="1" customWidth="1"/>
    <col min="7945" max="7945" width="9.625" style="1" customWidth="1"/>
    <col min="7946" max="7946" width="10.125" style="1" customWidth="1"/>
    <col min="7947" max="7948" width="9" style="1"/>
    <col min="7949" max="7949" width="9.75" style="1" customWidth="1"/>
    <col min="7950" max="7950" width="9" style="1"/>
    <col min="7951" max="7951" width="11.5" style="1" customWidth="1"/>
    <col min="7952" max="7952" width="11.375" style="1" customWidth="1"/>
    <col min="7953" max="8192" width="9" style="1"/>
    <col min="8193" max="8193" width="11.125" style="1" customWidth="1"/>
    <col min="8194" max="8194" width="10.75" style="1" customWidth="1"/>
    <col min="8195" max="8195" width="10.625" style="1" customWidth="1"/>
    <col min="8196" max="8196" width="10.375" style="1" customWidth="1"/>
    <col min="8197" max="8197" width="9.625" style="1" customWidth="1"/>
    <col min="8198" max="8199" width="9" style="1"/>
    <col min="8200" max="8200" width="8.875" style="1" customWidth="1"/>
    <col min="8201" max="8201" width="9.625" style="1" customWidth="1"/>
    <col min="8202" max="8202" width="10.125" style="1" customWidth="1"/>
    <col min="8203" max="8204" width="9" style="1"/>
    <col min="8205" max="8205" width="9.75" style="1" customWidth="1"/>
    <col min="8206" max="8206" width="9" style="1"/>
    <col min="8207" max="8207" width="11.5" style="1" customWidth="1"/>
    <col min="8208" max="8208" width="11.375" style="1" customWidth="1"/>
    <col min="8209" max="8448" width="9" style="1"/>
    <col min="8449" max="8449" width="11.125" style="1" customWidth="1"/>
    <col min="8450" max="8450" width="10.75" style="1" customWidth="1"/>
    <col min="8451" max="8451" width="10.625" style="1" customWidth="1"/>
    <col min="8452" max="8452" width="10.375" style="1" customWidth="1"/>
    <col min="8453" max="8453" width="9.625" style="1" customWidth="1"/>
    <col min="8454" max="8455" width="9" style="1"/>
    <col min="8456" max="8456" width="8.875" style="1" customWidth="1"/>
    <col min="8457" max="8457" width="9.625" style="1" customWidth="1"/>
    <col min="8458" max="8458" width="10.125" style="1" customWidth="1"/>
    <col min="8459" max="8460" width="9" style="1"/>
    <col min="8461" max="8461" width="9.75" style="1" customWidth="1"/>
    <col min="8462" max="8462" width="9" style="1"/>
    <col min="8463" max="8463" width="11.5" style="1" customWidth="1"/>
    <col min="8464" max="8464" width="11.375" style="1" customWidth="1"/>
    <col min="8465" max="8704" width="9" style="1"/>
    <col min="8705" max="8705" width="11.125" style="1" customWidth="1"/>
    <col min="8706" max="8706" width="10.75" style="1" customWidth="1"/>
    <col min="8707" max="8707" width="10.625" style="1" customWidth="1"/>
    <col min="8708" max="8708" width="10.375" style="1" customWidth="1"/>
    <col min="8709" max="8709" width="9.625" style="1" customWidth="1"/>
    <col min="8710" max="8711" width="9" style="1"/>
    <col min="8712" max="8712" width="8.875" style="1" customWidth="1"/>
    <col min="8713" max="8713" width="9.625" style="1" customWidth="1"/>
    <col min="8714" max="8714" width="10.125" style="1" customWidth="1"/>
    <col min="8715" max="8716" width="9" style="1"/>
    <col min="8717" max="8717" width="9.75" style="1" customWidth="1"/>
    <col min="8718" max="8718" width="9" style="1"/>
    <col min="8719" max="8719" width="11.5" style="1" customWidth="1"/>
    <col min="8720" max="8720" width="11.375" style="1" customWidth="1"/>
    <col min="8721" max="8960" width="9" style="1"/>
    <col min="8961" max="8961" width="11.125" style="1" customWidth="1"/>
    <col min="8962" max="8962" width="10.75" style="1" customWidth="1"/>
    <col min="8963" max="8963" width="10.625" style="1" customWidth="1"/>
    <col min="8964" max="8964" width="10.375" style="1" customWidth="1"/>
    <col min="8965" max="8965" width="9.625" style="1" customWidth="1"/>
    <col min="8966" max="8967" width="9" style="1"/>
    <col min="8968" max="8968" width="8.875" style="1" customWidth="1"/>
    <col min="8969" max="8969" width="9.625" style="1" customWidth="1"/>
    <col min="8970" max="8970" width="10.125" style="1" customWidth="1"/>
    <col min="8971" max="8972" width="9" style="1"/>
    <col min="8973" max="8973" width="9.75" style="1" customWidth="1"/>
    <col min="8974" max="8974" width="9" style="1"/>
    <col min="8975" max="8975" width="11.5" style="1" customWidth="1"/>
    <col min="8976" max="8976" width="11.375" style="1" customWidth="1"/>
    <col min="8977" max="9216" width="9" style="1"/>
    <col min="9217" max="9217" width="11.125" style="1" customWidth="1"/>
    <col min="9218" max="9218" width="10.75" style="1" customWidth="1"/>
    <col min="9219" max="9219" width="10.625" style="1" customWidth="1"/>
    <col min="9220" max="9220" width="10.375" style="1" customWidth="1"/>
    <col min="9221" max="9221" width="9.625" style="1" customWidth="1"/>
    <col min="9222" max="9223" width="9" style="1"/>
    <col min="9224" max="9224" width="8.875" style="1" customWidth="1"/>
    <col min="9225" max="9225" width="9.625" style="1" customWidth="1"/>
    <col min="9226" max="9226" width="10.125" style="1" customWidth="1"/>
    <col min="9227" max="9228" width="9" style="1"/>
    <col min="9229" max="9229" width="9.75" style="1" customWidth="1"/>
    <col min="9230" max="9230" width="9" style="1"/>
    <col min="9231" max="9231" width="11.5" style="1" customWidth="1"/>
    <col min="9232" max="9232" width="11.375" style="1" customWidth="1"/>
    <col min="9233" max="9472" width="9" style="1"/>
    <col min="9473" max="9473" width="11.125" style="1" customWidth="1"/>
    <col min="9474" max="9474" width="10.75" style="1" customWidth="1"/>
    <col min="9475" max="9475" width="10.625" style="1" customWidth="1"/>
    <col min="9476" max="9476" width="10.375" style="1" customWidth="1"/>
    <col min="9477" max="9477" width="9.625" style="1" customWidth="1"/>
    <col min="9478" max="9479" width="9" style="1"/>
    <col min="9480" max="9480" width="8.875" style="1" customWidth="1"/>
    <col min="9481" max="9481" width="9.625" style="1" customWidth="1"/>
    <col min="9482" max="9482" width="10.125" style="1" customWidth="1"/>
    <col min="9483" max="9484" width="9" style="1"/>
    <col min="9485" max="9485" width="9.75" style="1" customWidth="1"/>
    <col min="9486" max="9486" width="9" style="1"/>
    <col min="9487" max="9487" width="11.5" style="1" customWidth="1"/>
    <col min="9488" max="9488" width="11.375" style="1" customWidth="1"/>
    <col min="9489" max="9728" width="9" style="1"/>
    <col min="9729" max="9729" width="11.125" style="1" customWidth="1"/>
    <col min="9730" max="9730" width="10.75" style="1" customWidth="1"/>
    <col min="9731" max="9731" width="10.625" style="1" customWidth="1"/>
    <col min="9732" max="9732" width="10.375" style="1" customWidth="1"/>
    <col min="9733" max="9733" width="9.625" style="1" customWidth="1"/>
    <col min="9734" max="9735" width="9" style="1"/>
    <col min="9736" max="9736" width="8.875" style="1" customWidth="1"/>
    <col min="9737" max="9737" width="9.625" style="1" customWidth="1"/>
    <col min="9738" max="9738" width="10.125" style="1" customWidth="1"/>
    <col min="9739" max="9740" width="9" style="1"/>
    <col min="9741" max="9741" width="9.75" style="1" customWidth="1"/>
    <col min="9742" max="9742" width="9" style="1"/>
    <col min="9743" max="9743" width="11.5" style="1" customWidth="1"/>
    <col min="9744" max="9744" width="11.375" style="1" customWidth="1"/>
    <col min="9745" max="9984" width="9" style="1"/>
    <col min="9985" max="9985" width="11.125" style="1" customWidth="1"/>
    <col min="9986" max="9986" width="10.75" style="1" customWidth="1"/>
    <col min="9987" max="9987" width="10.625" style="1" customWidth="1"/>
    <col min="9988" max="9988" width="10.375" style="1" customWidth="1"/>
    <col min="9989" max="9989" width="9.625" style="1" customWidth="1"/>
    <col min="9990" max="9991" width="9" style="1"/>
    <col min="9992" max="9992" width="8.875" style="1" customWidth="1"/>
    <col min="9993" max="9993" width="9.625" style="1" customWidth="1"/>
    <col min="9994" max="9994" width="10.125" style="1" customWidth="1"/>
    <col min="9995" max="9996" width="9" style="1"/>
    <col min="9997" max="9997" width="9.75" style="1" customWidth="1"/>
    <col min="9998" max="9998" width="9" style="1"/>
    <col min="9999" max="9999" width="11.5" style="1" customWidth="1"/>
    <col min="10000" max="10000" width="11.375" style="1" customWidth="1"/>
    <col min="10001" max="10240" width="9" style="1"/>
    <col min="10241" max="10241" width="11.125" style="1" customWidth="1"/>
    <col min="10242" max="10242" width="10.75" style="1" customWidth="1"/>
    <col min="10243" max="10243" width="10.625" style="1" customWidth="1"/>
    <col min="10244" max="10244" width="10.375" style="1" customWidth="1"/>
    <col min="10245" max="10245" width="9.625" style="1" customWidth="1"/>
    <col min="10246" max="10247" width="9" style="1"/>
    <col min="10248" max="10248" width="8.875" style="1" customWidth="1"/>
    <col min="10249" max="10249" width="9.625" style="1" customWidth="1"/>
    <col min="10250" max="10250" width="10.125" style="1" customWidth="1"/>
    <col min="10251" max="10252" width="9" style="1"/>
    <col min="10253" max="10253" width="9.75" style="1" customWidth="1"/>
    <col min="10254" max="10254" width="9" style="1"/>
    <col min="10255" max="10255" width="11.5" style="1" customWidth="1"/>
    <col min="10256" max="10256" width="11.375" style="1" customWidth="1"/>
    <col min="10257" max="10496" width="9" style="1"/>
    <col min="10497" max="10497" width="11.125" style="1" customWidth="1"/>
    <col min="10498" max="10498" width="10.75" style="1" customWidth="1"/>
    <col min="10499" max="10499" width="10.625" style="1" customWidth="1"/>
    <col min="10500" max="10500" width="10.375" style="1" customWidth="1"/>
    <col min="10501" max="10501" width="9.625" style="1" customWidth="1"/>
    <col min="10502" max="10503" width="9" style="1"/>
    <col min="10504" max="10504" width="8.875" style="1" customWidth="1"/>
    <col min="10505" max="10505" width="9.625" style="1" customWidth="1"/>
    <col min="10506" max="10506" width="10.125" style="1" customWidth="1"/>
    <col min="10507" max="10508" width="9" style="1"/>
    <col min="10509" max="10509" width="9.75" style="1" customWidth="1"/>
    <col min="10510" max="10510" width="9" style="1"/>
    <col min="10511" max="10511" width="11.5" style="1" customWidth="1"/>
    <col min="10512" max="10512" width="11.375" style="1" customWidth="1"/>
    <col min="10513" max="10752" width="9" style="1"/>
    <col min="10753" max="10753" width="11.125" style="1" customWidth="1"/>
    <col min="10754" max="10754" width="10.75" style="1" customWidth="1"/>
    <col min="10755" max="10755" width="10.625" style="1" customWidth="1"/>
    <col min="10756" max="10756" width="10.375" style="1" customWidth="1"/>
    <col min="10757" max="10757" width="9.625" style="1" customWidth="1"/>
    <col min="10758" max="10759" width="9" style="1"/>
    <col min="10760" max="10760" width="8.875" style="1" customWidth="1"/>
    <col min="10761" max="10761" width="9.625" style="1" customWidth="1"/>
    <col min="10762" max="10762" width="10.125" style="1" customWidth="1"/>
    <col min="10763" max="10764" width="9" style="1"/>
    <col min="10765" max="10765" width="9.75" style="1" customWidth="1"/>
    <col min="10766" max="10766" width="9" style="1"/>
    <col min="10767" max="10767" width="11.5" style="1" customWidth="1"/>
    <col min="10768" max="10768" width="11.375" style="1" customWidth="1"/>
    <col min="10769" max="11008" width="9" style="1"/>
    <col min="11009" max="11009" width="11.125" style="1" customWidth="1"/>
    <col min="11010" max="11010" width="10.75" style="1" customWidth="1"/>
    <col min="11011" max="11011" width="10.625" style="1" customWidth="1"/>
    <col min="11012" max="11012" width="10.375" style="1" customWidth="1"/>
    <col min="11013" max="11013" width="9.625" style="1" customWidth="1"/>
    <col min="11014" max="11015" width="9" style="1"/>
    <col min="11016" max="11016" width="8.875" style="1" customWidth="1"/>
    <col min="11017" max="11017" width="9.625" style="1" customWidth="1"/>
    <col min="11018" max="11018" width="10.125" style="1" customWidth="1"/>
    <col min="11019" max="11020" width="9" style="1"/>
    <col min="11021" max="11021" width="9.75" style="1" customWidth="1"/>
    <col min="11022" max="11022" width="9" style="1"/>
    <col min="11023" max="11023" width="11.5" style="1" customWidth="1"/>
    <col min="11024" max="11024" width="11.375" style="1" customWidth="1"/>
    <col min="11025" max="11264" width="9" style="1"/>
    <col min="11265" max="11265" width="11.125" style="1" customWidth="1"/>
    <col min="11266" max="11266" width="10.75" style="1" customWidth="1"/>
    <col min="11267" max="11267" width="10.625" style="1" customWidth="1"/>
    <col min="11268" max="11268" width="10.375" style="1" customWidth="1"/>
    <col min="11269" max="11269" width="9.625" style="1" customWidth="1"/>
    <col min="11270" max="11271" width="9" style="1"/>
    <col min="11272" max="11272" width="8.875" style="1" customWidth="1"/>
    <col min="11273" max="11273" width="9.625" style="1" customWidth="1"/>
    <col min="11274" max="11274" width="10.125" style="1" customWidth="1"/>
    <col min="11275" max="11276" width="9" style="1"/>
    <col min="11277" max="11277" width="9.75" style="1" customWidth="1"/>
    <col min="11278" max="11278" width="9" style="1"/>
    <col min="11279" max="11279" width="11.5" style="1" customWidth="1"/>
    <col min="11280" max="11280" width="11.375" style="1" customWidth="1"/>
    <col min="11281" max="11520" width="9" style="1"/>
    <col min="11521" max="11521" width="11.125" style="1" customWidth="1"/>
    <col min="11522" max="11522" width="10.75" style="1" customWidth="1"/>
    <col min="11523" max="11523" width="10.625" style="1" customWidth="1"/>
    <col min="11524" max="11524" width="10.375" style="1" customWidth="1"/>
    <col min="11525" max="11525" width="9.625" style="1" customWidth="1"/>
    <col min="11526" max="11527" width="9" style="1"/>
    <col min="11528" max="11528" width="8.875" style="1" customWidth="1"/>
    <col min="11529" max="11529" width="9.625" style="1" customWidth="1"/>
    <col min="11530" max="11530" width="10.125" style="1" customWidth="1"/>
    <col min="11531" max="11532" width="9" style="1"/>
    <col min="11533" max="11533" width="9.75" style="1" customWidth="1"/>
    <col min="11534" max="11534" width="9" style="1"/>
    <col min="11535" max="11535" width="11.5" style="1" customWidth="1"/>
    <col min="11536" max="11536" width="11.375" style="1" customWidth="1"/>
    <col min="11537" max="11776" width="9" style="1"/>
    <col min="11777" max="11777" width="11.125" style="1" customWidth="1"/>
    <col min="11778" max="11778" width="10.75" style="1" customWidth="1"/>
    <col min="11779" max="11779" width="10.625" style="1" customWidth="1"/>
    <col min="11780" max="11780" width="10.375" style="1" customWidth="1"/>
    <col min="11781" max="11781" width="9.625" style="1" customWidth="1"/>
    <col min="11782" max="11783" width="9" style="1"/>
    <col min="11784" max="11784" width="8.875" style="1" customWidth="1"/>
    <col min="11785" max="11785" width="9.625" style="1" customWidth="1"/>
    <col min="11786" max="11786" width="10.125" style="1" customWidth="1"/>
    <col min="11787" max="11788" width="9" style="1"/>
    <col min="11789" max="11789" width="9.75" style="1" customWidth="1"/>
    <col min="11790" max="11790" width="9" style="1"/>
    <col min="11791" max="11791" width="11.5" style="1" customWidth="1"/>
    <col min="11792" max="11792" width="11.375" style="1" customWidth="1"/>
    <col min="11793" max="12032" width="9" style="1"/>
    <col min="12033" max="12033" width="11.125" style="1" customWidth="1"/>
    <col min="12034" max="12034" width="10.75" style="1" customWidth="1"/>
    <col min="12035" max="12035" width="10.625" style="1" customWidth="1"/>
    <col min="12036" max="12036" width="10.375" style="1" customWidth="1"/>
    <col min="12037" max="12037" width="9.625" style="1" customWidth="1"/>
    <col min="12038" max="12039" width="9" style="1"/>
    <col min="12040" max="12040" width="8.875" style="1" customWidth="1"/>
    <col min="12041" max="12041" width="9.625" style="1" customWidth="1"/>
    <col min="12042" max="12042" width="10.125" style="1" customWidth="1"/>
    <col min="12043" max="12044" width="9" style="1"/>
    <col min="12045" max="12045" width="9.75" style="1" customWidth="1"/>
    <col min="12046" max="12046" width="9" style="1"/>
    <col min="12047" max="12047" width="11.5" style="1" customWidth="1"/>
    <col min="12048" max="12048" width="11.375" style="1" customWidth="1"/>
    <col min="12049" max="12288" width="9" style="1"/>
    <col min="12289" max="12289" width="11.125" style="1" customWidth="1"/>
    <col min="12290" max="12290" width="10.75" style="1" customWidth="1"/>
    <col min="12291" max="12291" width="10.625" style="1" customWidth="1"/>
    <col min="12292" max="12292" width="10.375" style="1" customWidth="1"/>
    <col min="12293" max="12293" width="9.625" style="1" customWidth="1"/>
    <col min="12294" max="12295" width="9" style="1"/>
    <col min="12296" max="12296" width="8.875" style="1" customWidth="1"/>
    <col min="12297" max="12297" width="9.625" style="1" customWidth="1"/>
    <col min="12298" max="12298" width="10.125" style="1" customWidth="1"/>
    <col min="12299" max="12300" width="9" style="1"/>
    <col min="12301" max="12301" width="9.75" style="1" customWidth="1"/>
    <col min="12302" max="12302" width="9" style="1"/>
    <col min="12303" max="12303" width="11.5" style="1" customWidth="1"/>
    <col min="12304" max="12304" width="11.375" style="1" customWidth="1"/>
    <col min="12305" max="12544" width="9" style="1"/>
    <col min="12545" max="12545" width="11.125" style="1" customWidth="1"/>
    <col min="12546" max="12546" width="10.75" style="1" customWidth="1"/>
    <col min="12547" max="12547" width="10.625" style="1" customWidth="1"/>
    <col min="12548" max="12548" width="10.375" style="1" customWidth="1"/>
    <col min="12549" max="12549" width="9.625" style="1" customWidth="1"/>
    <col min="12550" max="12551" width="9" style="1"/>
    <col min="12552" max="12552" width="8.875" style="1" customWidth="1"/>
    <col min="12553" max="12553" width="9.625" style="1" customWidth="1"/>
    <col min="12554" max="12554" width="10.125" style="1" customWidth="1"/>
    <col min="12555" max="12556" width="9" style="1"/>
    <col min="12557" max="12557" width="9.75" style="1" customWidth="1"/>
    <col min="12558" max="12558" width="9" style="1"/>
    <col min="12559" max="12559" width="11.5" style="1" customWidth="1"/>
    <col min="12560" max="12560" width="11.375" style="1" customWidth="1"/>
    <col min="12561" max="12800" width="9" style="1"/>
    <col min="12801" max="12801" width="11.125" style="1" customWidth="1"/>
    <col min="12802" max="12802" width="10.75" style="1" customWidth="1"/>
    <col min="12803" max="12803" width="10.625" style="1" customWidth="1"/>
    <col min="12804" max="12804" width="10.375" style="1" customWidth="1"/>
    <col min="12805" max="12805" width="9.625" style="1" customWidth="1"/>
    <col min="12806" max="12807" width="9" style="1"/>
    <col min="12808" max="12808" width="8.875" style="1" customWidth="1"/>
    <col min="12809" max="12809" width="9.625" style="1" customWidth="1"/>
    <col min="12810" max="12810" width="10.125" style="1" customWidth="1"/>
    <col min="12811" max="12812" width="9" style="1"/>
    <col min="12813" max="12813" width="9.75" style="1" customWidth="1"/>
    <col min="12814" max="12814" width="9" style="1"/>
    <col min="12815" max="12815" width="11.5" style="1" customWidth="1"/>
    <col min="12816" max="12816" width="11.375" style="1" customWidth="1"/>
    <col min="12817" max="13056" width="9" style="1"/>
    <col min="13057" max="13057" width="11.125" style="1" customWidth="1"/>
    <col min="13058" max="13058" width="10.75" style="1" customWidth="1"/>
    <col min="13059" max="13059" width="10.625" style="1" customWidth="1"/>
    <col min="13060" max="13060" width="10.375" style="1" customWidth="1"/>
    <col min="13061" max="13061" width="9.625" style="1" customWidth="1"/>
    <col min="13062" max="13063" width="9" style="1"/>
    <col min="13064" max="13064" width="8.875" style="1" customWidth="1"/>
    <col min="13065" max="13065" width="9.625" style="1" customWidth="1"/>
    <col min="13066" max="13066" width="10.125" style="1" customWidth="1"/>
    <col min="13067" max="13068" width="9" style="1"/>
    <col min="13069" max="13069" width="9.75" style="1" customWidth="1"/>
    <col min="13070" max="13070" width="9" style="1"/>
    <col min="13071" max="13071" width="11.5" style="1" customWidth="1"/>
    <col min="13072" max="13072" width="11.375" style="1" customWidth="1"/>
    <col min="13073" max="13312" width="9" style="1"/>
    <col min="13313" max="13313" width="11.125" style="1" customWidth="1"/>
    <col min="13314" max="13314" width="10.75" style="1" customWidth="1"/>
    <col min="13315" max="13315" width="10.625" style="1" customWidth="1"/>
    <col min="13316" max="13316" width="10.375" style="1" customWidth="1"/>
    <col min="13317" max="13317" width="9.625" style="1" customWidth="1"/>
    <col min="13318" max="13319" width="9" style="1"/>
    <col min="13320" max="13320" width="8.875" style="1" customWidth="1"/>
    <col min="13321" max="13321" width="9.625" style="1" customWidth="1"/>
    <col min="13322" max="13322" width="10.125" style="1" customWidth="1"/>
    <col min="13323" max="13324" width="9" style="1"/>
    <col min="13325" max="13325" width="9.75" style="1" customWidth="1"/>
    <col min="13326" max="13326" width="9" style="1"/>
    <col min="13327" max="13327" width="11.5" style="1" customWidth="1"/>
    <col min="13328" max="13328" width="11.375" style="1" customWidth="1"/>
    <col min="13329" max="13568" width="9" style="1"/>
    <col min="13569" max="13569" width="11.125" style="1" customWidth="1"/>
    <col min="13570" max="13570" width="10.75" style="1" customWidth="1"/>
    <col min="13571" max="13571" width="10.625" style="1" customWidth="1"/>
    <col min="13572" max="13572" width="10.375" style="1" customWidth="1"/>
    <col min="13573" max="13573" width="9.625" style="1" customWidth="1"/>
    <col min="13574" max="13575" width="9" style="1"/>
    <col min="13576" max="13576" width="8.875" style="1" customWidth="1"/>
    <col min="13577" max="13577" width="9.625" style="1" customWidth="1"/>
    <col min="13578" max="13578" width="10.125" style="1" customWidth="1"/>
    <col min="13579" max="13580" width="9" style="1"/>
    <col min="13581" max="13581" width="9.75" style="1" customWidth="1"/>
    <col min="13582" max="13582" width="9" style="1"/>
    <col min="13583" max="13583" width="11.5" style="1" customWidth="1"/>
    <col min="13584" max="13584" width="11.375" style="1" customWidth="1"/>
    <col min="13585" max="13824" width="9" style="1"/>
    <col min="13825" max="13825" width="11.125" style="1" customWidth="1"/>
    <col min="13826" max="13826" width="10.75" style="1" customWidth="1"/>
    <col min="13827" max="13827" width="10.625" style="1" customWidth="1"/>
    <col min="13828" max="13828" width="10.375" style="1" customWidth="1"/>
    <col min="13829" max="13829" width="9.625" style="1" customWidth="1"/>
    <col min="13830" max="13831" width="9" style="1"/>
    <col min="13832" max="13832" width="8.875" style="1" customWidth="1"/>
    <col min="13833" max="13833" width="9.625" style="1" customWidth="1"/>
    <col min="13834" max="13834" width="10.125" style="1" customWidth="1"/>
    <col min="13835" max="13836" width="9" style="1"/>
    <col min="13837" max="13837" width="9.75" style="1" customWidth="1"/>
    <col min="13838" max="13838" width="9" style="1"/>
    <col min="13839" max="13839" width="11.5" style="1" customWidth="1"/>
    <col min="13840" max="13840" width="11.375" style="1" customWidth="1"/>
    <col min="13841" max="14080" width="9" style="1"/>
    <col min="14081" max="14081" width="11.125" style="1" customWidth="1"/>
    <col min="14082" max="14082" width="10.75" style="1" customWidth="1"/>
    <col min="14083" max="14083" width="10.625" style="1" customWidth="1"/>
    <col min="14084" max="14084" width="10.375" style="1" customWidth="1"/>
    <col min="14085" max="14085" width="9.625" style="1" customWidth="1"/>
    <col min="14086" max="14087" width="9" style="1"/>
    <col min="14088" max="14088" width="8.875" style="1" customWidth="1"/>
    <col min="14089" max="14089" width="9.625" style="1" customWidth="1"/>
    <col min="14090" max="14090" width="10.125" style="1" customWidth="1"/>
    <col min="14091" max="14092" width="9" style="1"/>
    <col min="14093" max="14093" width="9.75" style="1" customWidth="1"/>
    <col min="14094" max="14094" width="9" style="1"/>
    <col min="14095" max="14095" width="11.5" style="1" customWidth="1"/>
    <col min="14096" max="14096" width="11.375" style="1" customWidth="1"/>
    <col min="14097" max="14336" width="9" style="1"/>
    <col min="14337" max="14337" width="11.125" style="1" customWidth="1"/>
    <col min="14338" max="14338" width="10.75" style="1" customWidth="1"/>
    <col min="14339" max="14339" width="10.625" style="1" customWidth="1"/>
    <col min="14340" max="14340" width="10.375" style="1" customWidth="1"/>
    <col min="14341" max="14341" width="9.625" style="1" customWidth="1"/>
    <col min="14342" max="14343" width="9" style="1"/>
    <col min="14344" max="14344" width="8.875" style="1" customWidth="1"/>
    <col min="14345" max="14345" width="9.625" style="1" customWidth="1"/>
    <col min="14346" max="14346" width="10.125" style="1" customWidth="1"/>
    <col min="14347" max="14348" width="9" style="1"/>
    <col min="14349" max="14349" width="9.75" style="1" customWidth="1"/>
    <col min="14350" max="14350" width="9" style="1"/>
    <col min="14351" max="14351" width="11.5" style="1" customWidth="1"/>
    <col min="14352" max="14352" width="11.375" style="1" customWidth="1"/>
    <col min="14353" max="14592" width="9" style="1"/>
    <col min="14593" max="14593" width="11.125" style="1" customWidth="1"/>
    <col min="14594" max="14594" width="10.75" style="1" customWidth="1"/>
    <col min="14595" max="14595" width="10.625" style="1" customWidth="1"/>
    <col min="14596" max="14596" width="10.375" style="1" customWidth="1"/>
    <col min="14597" max="14597" width="9.625" style="1" customWidth="1"/>
    <col min="14598" max="14599" width="9" style="1"/>
    <col min="14600" max="14600" width="8.875" style="1" customWidth="1"/>
    <col min="14601" max="14601" width="9.625" style="1" customWidth="1"/>
    <col min="14602" max="14602" width="10.125" style="1" customWidth="1"/>
    <col min="14603" max="14604" width="9" style="1"/>
    <col min="14605" max="14605" width="9.75" style="1" customWidth="1"/>
    <col min="14606" max="14606" width="9" style="1"/>
    <col min="14607" max="14607" width="11.5" style="1" customWidth="1"/>
    <col min="14608" max="14608" width="11.375" style="1" customWidth="1"/>
    <col min="14609" max="14848" width="9" style="1"/>
    <col min="14849" max="14849" width="11.125" style="1" customWidth="1"/>
    <col min="14850" max="14850" width="10.75" style="1" customWidth="1"/>
    <col min="14851" max="14851" width="10.625" style="1" customWidth="1"/>
    <col min="14852" max="14852" width="10.375" style="1" customWidth="1"/>
    <col min="14853" max="14853" width="9.625" style="1" customWidth="1"/>
    <col min="14854" max="14855" width="9" style="1"/>
    <col min="14856" max="14856" width="8.875" style="1" customWidth="1"/>
    <col min="14857" max="14857" width="9.625" style="1" customWidth="1"/>
    <col min="14858" max="14858" width="10.125" style="1" customWidth="1"/>
    <col min="14859" max="14860" width="9" style="1"/>
    <col min="14861" max="14861" width="9.75" style="1" customWidth="1"/>
    <col min="14862" max="14862" width="9" style="1"/>
    <col min="14863" max="14863" width="11.5" style="1" customWidth="1"/>
    <col min="14864" max="14864" width="11.375" style="1" customWidth="1"/>
    <col min="14865" max="15104" width="9" style="1"/>
    <col min="15105" max="15105" width="11.125" style="1" customWidth="1"/>
    <col min="15106" max="15106" width="10.75" style="1" customWidth="1"/>
    <col min="15107" max="15107" width="10.625" style="1" customWidth="1"/>
    <col min="15108" max="15108" width="10.375" style="1" customWidth="1"/>
    <col min="15109" max="15109" width="9.625" style="1" customWidth="1"/>
    <col min="15110" max="15111" width="9" style="1"/>
    <col min="15112" max="15112" width="8.875" style="1" customWidth="1"/>
    <col min="15113" max="15113" width="9.625" style="1" customWidth="1"/>
    <col min="15114" max="15114" width="10.125" style="1" customWidth="1"/>
    <col min="15115" max="15116" width="9" style="1"/>
    <col min="15117" max="15117" width="9.75" style="1" customWidth="1"/>
    <col min="15118" max="15118" width="9" style="1"/>
    <col min="15119" max="15119" width="11.5" style="1" customWidth="1"/>
    <col min="15120" max="15120" width="11.375" style="1" customWidth="1"/>
    <col min="15121" max="15360" width="9" style="1"/>
    <col min="15361" max="15361" width="11.125" style="1" customWidth="1"/>
    <col min="15362" max="15362" width="10.75" style="1" customWidth="1"/>
    <col min="15363" max="15363" width="10.625" style="1" customWidth="1"/>
    <col min="15364" max="15364" width="10.375" style="1" customWidth="1"/>
    <col min="15365" max="15365" width="9.625" style="1" customWidth="1"/>
    <col min="15366" max="15367" width="9" style="1"/>
    <col min="15368" max="15368" width="8.875" style="1" customWidth="1"/>
    <col min="15369" max="15369" width="9.625" style="1" customWidth="1"/>
    <col min="15370" max="15370" width="10.125" style="1" customWidth="1"/>
    <col min="15371" max="15372" width="9" style="1"/>
    <col min="15373" max="15373" width="9.75" style="1" customWidth="1"/>
    <col min="15374" max="15374" width="9" style="1"/>
    <col min="15375" max="15375" width="11.5" style="1" customWidth="1"/>
    <col min="15376" max="15376" width="11.375" style="1" customWidth="1"/>
    <col min="15377" max="15616" width="9" style="1"/>
    <col min="15617" max="15617" width="11.125" style="1" customWidth="1"/>
    <col min="15618" max="15618" width="10.75" style="1" customWidth="1"/>
    <col min="15619" max="15619" width="10.625" style="1" customWidth="1"/>
    <col min="15620" max="15620" width="10.375" style="1" customWidth="1"/>
    <col min="15621" max="15621" width="9.625" style="1" customWidth="1"/>
    <col min="15622" max="15623" width="9" style="1"/>
    <col min="15624" max="15624" width="8.875" style="1" customWidth="1"/>
    <col min="15625" max="15625" width="9.625" style="1" customWidth="1"/>
    <col min="15626" max="15626" width="10.125" style="1" customWidth="1"/>
    <col min="15627" max="15628" width="9" style="1"/>
    <col min="15629" max="15629" width="9.75" style="1" customWidth="1"/>
    <col min="15630" max="15630" width="9" style="1"/>
    <col min="15631" max="15631" width="11.5" style="1" customWidth="1"/>
    <col min="15632" max="15632" width="11.375" style="1" customWidth="1"/>
    <col min="15633" max="15872" width="9" style="1"/>
    <col min="15873" max="15873" width="11.125" style="1" customWidth="1"/>
    <col min="15874" max="15874" width="10.75" style="1" customWidth="1"/>
    <col min="15875" max="15875" width="10.625" style="1" customWidth="1"/>
    <col min="15876" max="15876" width="10.375" style="1" customWidth="1"/>
    <col min="15877" max="15877" width="9.625" style="1" customWidth="1"/>
    <col min="15878" max="15879" width="9" style="1"/>
    <col min="15880" max="15880" width="8.875" style="1" customWidth="1"/>
    <col min="15881" max="15881" width="9.625" style="1" customWidth="1"/>
    <col min="15882" max="15882" width="10.125" style="1" customWidth="1"/>
    <col min="15883" max="15884" width="9" style="1"/>
    <col min="15885" max="15885" width="9.75" style="1" customWidth="1"/>
    <col min="15886" max="15886" width="9" style="1"/>
    <col min="15887" max="15887" width="11.5" style="1" customWidth="1"/>
    <col min="15888" max="15888" width="11.375" style="1" customWidth="1"/>
    <col min="15889" max="16128" width="9" style="1"/>
    <col min="16129" max="16129" width="11.125" style="1" customWidth="1"/>
    <col min="16130" max="16130" width="10.75" style="1" customWidth="1"/>
    <col min="16131" max="16131" width="10.625" style="1" customWidth="1"/>
    <col min="16132" max="16132" width="10.375" style="1" customWidth="1"/>
    <col min="16133" max="16133" width="9.625" style="1" customWidth="1"/>
    <col min="16134" max="16135" width="9" style="1"/>
    <col min="16136" max="16136" width="8.875" style="1" customWidth="1"/>
    <col min="16137" max="16137" width="9.625" style="1" customWidth="1"/>
    <col min="16138" max="16138" width="10.125" style="1" customWidth="1"/>
    <col min="16139" max="16140" width="9" style="1"/>
    <col min="16141" max="16141" width="9.75" style="1" customWidth="1"/>
    <col min="16142" max="16142" width="9" style="1"/>
    <col min="16143" max="16143" width="11.5" style="1" customWidth="1"/>
    <col min="16144" max="16144" width="11.375" style="1" customWidth="1"/>
    <col min="16145" max="16384" width="9" style="1"/>
  </cols>
  <sheetData>
    <row r="1" spans="1:20" ht="20.25" customHeight="1">
      <c r="A1" s="440" t="s">
        <v>626</v>
      </c>
      <c r="B1" s="440"/>
      <c r="C1" s="440"/>
      <c r="D1" s="227"/>
      <c r="E1" s="227"/>
      <c r="F1" s="227"/>
      <c r="G1" s="227"/>
      <c r="H1" s="227"/>
      <c r="I1" s="227"/>
      <c r="J1" s="227"/>
      <c r="K1" s="227"/>
      <c r="L1" s="227"/>
      <c r="M1" s="227"/>
      <c r="N1" s="227"/>
      <c r="O1" s="227"/>
      <c r="P1" s="227"/>
      <c r="Q1" s="227"/>
      <c r="R1" s="227"/>
      <c r="S1" s="227"/>
      <c r="T1" s="227"/>
    </row>
    <row r="2" spans="1:20" ht="17.25" customHeight="1">
      <c r="A2" s="73"/>
      <c r="B2" s="73"/>
      <c r="C2" s="73"/>
      <c r="D2" s="73"/>
      <c r="E2" s="73"/>
      <c r="F2" s="73"/>
      <c r="G2" s="73"/>
      <c r="H2" s="73"/>
      <c r="I2" s="73"/>
      <c r="J2" s="73"/>
      <c r="K2" s="73"/>
      <c r="L2" s="73"/>
      <c r="M2" s="73"/>
      <c r="N2" s="73"/>
      <c r="O2" s="73"/>
      <c r="P2" s="73"/>
      <c r="Q2" s="73"/>
    </row>
    <row r="3" spans="1:20" s="107" customFormat="1" ht="21" customHeight="1">
      <c r="A3" s="252" t="s">
        <v>527</v>
      </c>
    </row>
    <row r="4" spans="1:20" s="107" customFormat="1" ht="21.75" customHeight="1">
      <c r="A4" s="542" t="s">
        <v>576</v>
      </c>
      <c r="B4" s="543" t="s">
        <v>184</v>
      </c>
      <c r="C4" s="544" t="s">
        <v>185</v>
      </c>
      <c r="D4" s="545"/>
      <c r="E4" s="545"/>
      <c r="F4" s="545"/>
      <c r="G4" s="545"/>
      <c r="H4" s="545"/>
      <c r="I4" s="545"/>
      <c r="J4" s="545"/>
      <c r="K4" s="545"/>
      <c r="L4" s="545"/>
      <c r="M4" s="545"/>
      <c r="N4" s="545"/>
      <c r="O4" s="545"/>
      <c r="P4" s="545"/>
      <c r="Q4" s="545"/>
    </row>
    <row r="5" spans="1:20" s="107" customFormat="1" ht="30" customHeight="1">
      <c r="A5" s="542"/>
      <c r="B5" s="543"/>
      <c r="C5" s="292" t="s">
        <v>186</v>
      </c>
      <c r="D5" s="359" t="s">
        <v>187</v>
      </c>
      <c r="E5" s="359" t="s">
        <v>188</v>
      </c>
      <c r="F5" s="359" t="s">
        <v>189</v>
      </c>
      <c r="G5" s="359" t="s">
        <v>190</v>
      </c>
      <c r="H5" s="359" t="s">
        <v>191</v>
      </c>
      <c r="I5" s="359" t="s">
        <v>458</v>
      </c>
      <c r="J5" s="359" t="s">
        <v>192</v>
      </c>
      <c r="K5" s="359" t="s">
        <v>459</v>
      </c>
      <c r="L5" s="359" t="s">
        <v>193</v>
      </c>
      <c r="M5" s="359" t="s">
        <v>460</v>
      </c>
      <c r="N5" s="359" t="s">
        <v>461</v>
      </c>
      <c r="O5" s="359" t="s">
        <v>462</v>
      </c>
      <c r="P5" s="360" t="s">
        <v>463</v>
      </c>
      <c r="Q5" s="293" t="s">
        <v>99</v>
      </c>
    </row>
    <row r="6" spans="1:20" s="107" customFormat="1" ht="23.1" customHeight="1">
      <c r="A6" s="224" t="s">
        <v>464</v>
      </c>
      <c r="B6" s="143">
        <v>36714</v>
      </c>
      <c r="C6" s="144">
        <v>187</v>
      </c>
      <c r="D6" s="144">
        <v>15203</v>
      </c>
      <c r="E6" s="144">
        <v>3</v>
      </c>
      <c r="F6" s="144">
        <v>54</v>
      </c>
      <c r="G6" s="144">
        <v>990</v>
      </c>
      <c r="H6" s="144">
        <v>286</v>
      </c>
      <c r="I6" s="144">
        <v>41</v>
      </c>
      <c r="J6" s="144">
        <v>10146</v>
      </c>
      <c r="K6" s="144">
        <v>1</v>
      </c>
      <c r="L6" s="144">
        <v>221</v>
      </c>
      <c r="M6" s="144">
        <v>0</v>
      </c>
      <c r="N6" s="144">
        <v>356</v>
      </c>
      <c r="O6" s="144">
        <v>0</v>
      </c>
      <c r="P6" s="144">
        <v>3267</v>
      </c>
      <c r="Q6" s="146">
        <v>5959</v>
      </c>
    </row>
    <row r="7" spans="1:20" s="107" customFormat="1" ht="23.1" customHeight="1">
      <c r="A7" s="224" t="s">
        <v>465</v>
      </c>
      <c r="B7" s="143">
        <v>42862</v>
      </c>
      <c r="C7" s="144">
        <v>258</v>
      </c>
      <c r="D7" s="144">
        <v>12089</v>
      </c>
      <c r="E7" s="144">
        <v>3</v>
      </c>
      <c r="F7" s="144">
        <v>61</v>
      </c>
      <c r="G7" s="144">
        <v>1162</v>
      </c>
      <c r="H7" s="144">
        <v>345</v>
      </c>
      <c r="I7" s="144">
        <v>47</v>
      </c>
      <c r="J7" s="144">
        <v>8025</v>
      </c>
      <c r="K7" s="144">
        <v>0</v>
      </c>
      <c r="L7" s="144">
        <v>278</v>
      </c>
      <c r="M7" s="144">
        <v>0</v>
      </c>
      <c r="N7" s="144">
        <v>333</v>
      </c>
      <c r="O7" s="144">
        <v>0</v>
      </c>
      <c r="P7" s="144">
        <v>7570</v>
      </c>
      <c r="Q7" s="146">
        <v>12691</v>
      </c>
    </row>
    <row r="8" spans="1:20" s="107" customFormat="1" ht="23.1" customHeight="1">
      <c r="A8" s="224" t="s">
        <v>466</v>
      </c>
      <c r="B8" s="127">
        <f t="shared" ref="B8" si="0">SUM(C8:Q8)</f>
        <v>47563</v>
      </c>
      <c r="C8" s="128">
        <v>273</v>
      </c>
      <c r="D8" s="128">
        <v>12459</v>
      </c>
      <c r="E8" s="128">
        <v>1</v>
      </c>
      <c r="F8" s="128">
        <v>129</v>
      </c>
      <c r="G8" s="128">
        <v>1039</v>
      </c>
      <c r="H8" s="128">
        <v>268</v>
      </c>
      <c r="I8" s="128">
        <v>19</v>
      </c>
      <c r="J8" s="128">
        <v>8191</v>
      </c>
      <c r="K8" s="186">
        <v>0</v>
      </c>
      <c r="L8" s="128">
        <v>206</v>
      </c>
      <c r="M8" s="186">
        <v>0</v>
      </c>
      <c r="N8" s="186">
        <v>159</v>
      </c>
      <c r="O8" s="186">
        <v>0</v>
      </c>
      <c r="P8" s="186">
        <v>11055</v>
      </c>
      <c r="Q8" s="270">
        <v>13764</v>
      </c>
    </row>
    <row r="9" spans="1:20" s="107" customFormat="1" ht="23.1" customHeight="1">
      <c r="A9" s="357" t="s">
        <v>204</v>
      </c>
      <c r="B9" s="317">
        <v>52536</v>
      </c>
      <c r="C9" s="296">
        <v>507</v>
      </c>
      <c r="D9" s="296">
        <v>14524</v>
      </c>
      <c r="E9" s="296">
        <v>2</v>
      </c>
      <c r="F9" s="296">
        <v>194</v>
      </c>
      <c r="G9" s="296">
        <v>1142</v>
      </c>
      <c r="H9" s="296">
        <v>323</v>
      </c>
      <c r="I9" s="296">
        <v>544</v>
      </c>
      <c r="J9" s="296">
        <v>7923</v>
      </c>
      <c r="K9" s="332">
        <v>3</v>
      </c>
      <c r="L9" s="296">
        <v>143</v>
      </c>
      <c r="M9" s="332">
        <v>0</v>
      </c>
      <c r="N9" s="332">
        <v>192</v>
      </c>
      <c r="O9" s="332">
        <v>0</v>
      </c>
      <c r="P9" s="332">
        <v>15473</v>
      </c>
      <c r="Q9" s="358">
        <v>11566</v>
      </c>
    </row>
    <row r="10" spans="1:20" s="107" customFormat="1" ht="23.1" customHeight="1">
      <c r="A10" s="403" t="s">
        <v>583</v>
      </c>
      <c r="B10" s="130">
        <v>39641</v>
      </c>
      <c r="C10" s="131">
        <v>626</v>
      </c>
      <c r="D10" s="131">
        <v>10176</v>
      </c>
      <c r="E10" s="131">
        <v>1</v>
      </c>
      <c r="F10" s="131">
        <v>233</v>
      </c>
      <c r="G10" s="131">
        <v>711</v>
      </c>
      <c r="H10" s="131">
        <v>396</v>
      </c>
      <c r="I10" s="131">
        <v>901</v>
      </c>
      <c r="J10" s="131">
        <v>1035</v>
      </c>
      <c r="K10" s="188">
        <v>0</v>
      </c>
      <c r="L10" s="131">
        <v>125</v>
      </c>
      <c r="M10" s="188">
        <v>0</v>
      </c>
      <c r="N10" s="188">
        <v>188</v>
      </c>
      <c r="O10" s="188">
        <v>0</v>
      </c>
      <c r="P10" s="188">
        <v>9444</v>
      </c>
      <c r="Q10" s="269">
        <v>15805</v>
      </c>
    </row>
    <row r="11" spans="1:20" ht="23.25" customHeight="1">
      <c r="A11" s="424" t="s">
        <v>628</v>
      </c>
      <c r="B11" s="130">
        <v>48788</v>
      </c>
      <c r="C11" s="131">
        <v>310</v>
      </c>
      <c r="D11" s="131">
        <v>32652</v>
      </c>
      <c r="E11" s="131">
        <v>1</v>
      </c>
      <c r="F11" s="131">
        <v>111</v>
      </c>
      <c r="G11" s="131">
        <v>776</v>
      </c>
      <c r="H11" s="131">
        <v>522</v>
      </c>
      <c r="I11" s="131">
        <v>183</v>
      </c>
      <c r="J11" s="131">
        <v>523</v>
      </c>
      <c r="K11" s="188">
        <v>2</v>
      </c>
      <c r="L11" s="131">
        <v>68</v>
      </c>
      <c r="M11" s="188">
        <v>0</v>
      </c>
      <c r="N11" s="188">
        <v>77</v>
      </c>
      <c r="O11" s="188">
        <v>0</v>
      </c>
      <c r="P11" s="188">
        <v>5013</v>
      </c>
      <c r="Q11" s="269">
        <v>8550</v>
      </c>
    </row>
    <row r="12" spans="1:20" s="2" customFormat="1" ht="24.75" customHeight="1">
      <c r="A12" s="1"/>
      <c r="B12" s="1"/>
      <c r="C12" s="1"/>
      <c r="D12" s="1"/>
      <c r="E12" s="1"/>
      <c r="F12" s="1"/>
      <c r="G12" s="1"/>
      <c r="H12" s="1"/>
      <c r="I12" s="1"/>
      <c r="J12" s="1"/>
      <c r="K12" s="1"/>
      <c r="L12" s="1"/>
      <c r="M12" s="1"/>
      <c r="N12" s="1"/>
      <c r="O12" s="1"/>
      <c r="P12" s="1"/>
      <c r="Q12" s="1"/>
    </row>
    <row r="13" spans="1:20" s="2" customFormat="1" ht="30" customHeight="1">
      <c r="A13" s="542" t="s">
        <v>576</v>
      </c>
      <c r="B13" s="546" t="s">
        <v>467</v>
      </c>
      <c r="C13" s="547"/>
      <c r="D13" s="547"/>
      <c r="E13" s="547"/>
      <c r="F13" s="548"/>
      <c r="G13" s="455" t="s">
        <v>468</v>
      </c>
      <c r="H13" s="455"/>
      <c r="I13" s="455"/>
      <c r="J13" s="456" t="s">
        <v>469</v>
      </c>
      <c r="K13" s="457"/>
      <c r="L13" s="457"/>
      <c r="M13" s="457"/>
      <c r="N13" s="1"/>
      <c r="O13" s="1"/>
      <c r="P13" s="1"/>
      <c r="Q13" s="1"/>
    </row>
    <row r="14" spans="1:20" ht="23.1" customHeight="1">
      <c r="A14" s="542"/>
      <c r="B14" s="272" t="s">
        <v>470</v>
      </c>
      <c r="C14" s="272" t="s">
        <v>194</v>
      </c>
      <c r="D14" s="272" t="s">
        <v>195</v>
      </c>
      <c r="E14" s="272" t="s">
        <v>471</v>
      </c>
      <c r="F14" s="274" t="s">
        <v>553</v>
      </c>
      <c r="G14" s="272" t="s">
        <v>472</v>
      </c>
      <c r="H14" s="272" t="s">
        <v>473</v>
      </c>
      <c r="I14" s="272" t="s">
        <v>99</v>
      </c>
      <c r="J14" s="272" t="s">
        <v>196</v>
      </c>
      <c r="K14" s="272" t="s">
        <v>197</v>
      </c>
      <c r="L14" s="272" t="s">
        <v>198</v>
      </c>
      <c r="M14" s="273" t="s">
        <v>99</v>
      </c>
    </row>
    <row r="15" spans="1:20" ht="23.1" customHeight="1">
      <c r="A15" s="224" t="s">
        <v>464</v>
      </c>
      <c r="B15" s="143">
        <v>1538</v>
      </c>
      <c r="C15" s="144">
        <v>26231</v>
      </c>
      <c r="D15" s="144">
        <v>6092</v>
      </c>
      <c r="E15" s="144">
        <v>2505</v>
      </c>
      <c r="F15" s="144">
        <v>348</v>
      </c>
      <c r="G15" s="144">
        <v>4359</v>
      </c>
      <c r="H15" s="144">
        <v>31627</v>
      </c>
      <c r="I15" s="115">
        <v>728</v>
      </c>
      <c r="J15" s="144">
        <v>1299</v>
      </c>
      <c r="K15" s="144">
        <v>0</v>
      </c>
      <c r="L15" s="144">
        <v>35415</v>
      </c>
      <c r="M15" s="146">
        <v>0</v>
      </c>
    </row>
    <row r="16" spans="1:20" ht="23.1" customHeight="1">
      <c r="A16" s="224" t="s">
        <v>474</v>
      </c>
      <c r="B16" s="143">
        <v>1837</v>
      </c>
      <c r="C16" s="144">
        <v>30757</v>
      </c>
      <c r="D16" s="144">
        <v>8524</v>
      </c>
      <c r="E16" s="144">
        <v>1460</v>
      </c>
      <c r="F16" s="144">
        <v>284</v>
      </c>
      <c r="G16" s="144">
        <v>4586</v>
      </c>
      <c r="H16" s="144">
        <v>38135</v>
      </c>
      <c r="I16" s="115">
        <v>141</v>
      </c>
      <c r="J16" s="144">
        <v>1555</v>
      </c>
      <c r="K16" s="144">
        <v>0</v>
      </c>
      <c r="L16" s="144">
        <v>41307</v>
      </c>
      <c r="M16" s="146">
        <v>0</v>
      </c>
    </row>
    <row r="17" spans="1:17" s="256" customFormat="1" ht="23.1" customHeight="1">
      <c r="A17" s="224" t="s">
        <v>475</v>
      </c>
      <c r="B17" s="149">
        <v>1910</v>
      </c>
      <c r="C17" s="186">
        <v>35472</v>
      </c>
      <c r="D17" s="186">
        <v>8144</v>
      </c>
      <c r="E17" s="186">
        <v>1650</v>
      </c>
      <c r="F17" s="186">
        <v>387</v>
      </c>
      <c r="G17" s="186">
        <v>4995</v>
      </c>
      <c r="H17" s="186">
        <v>42443</v>
      </c>
      <c r="I17" s="186">
        <v>125</v>
      </c>
      <c r="J17" s="186">
        <v>1342</v>
      </c>
      <c r="K17" s="128">
        <v>0</v>
      </c>
      <c r="L17" s="186">
        <v>46221</v>
      </c>
      <c r="M17" s="129">
        <v>0</v>
      </c>
      <c r="N17" s="1"/>
      <c r="O17" s="1"/>
      <c r="P17" s="1"/>
      <c r="Q17" s="1"/>
    </row>
    <row r="18" spans="1:17" ht="23.1" customHeight="1">
      <c r="A18" s="357" t="s">
        <v>320</v>
      </c>
      <c r="B18" s="361">
        <v>1806</v>
      </c>
      <c r="C18" s="332">
        <v>38162</v>
      </c>
      <c r="D18" s="332">
        <v>9726</v>
      </c>
      <c r="E18" s="332">
        <v>2514</v>
      </c>
      <c r="F18" s="332">
        <v>328</v>
      </c>
      <c r="G18" s="332">
        <v>6088</v>
      </c>
      <c r="H18" s="332">
        <v>46348</v>
      </c>
      <c r="I18" s="332">
        <v>100</v>
      </c>
      <c r="J18" s="332">
        <v>1487</v>
      </c>
      <c r="K18" s="296">
        <v>0</v>
      </c>
      <c r="L18" s="332">
        <v>51049</v>
      </c>
      <c r="M18" s="297">
        <v>0</v>
      </c>
      <c r="N18" s="256"/>
      <c r="O18" s="256"/>
      <c r="P18" s="256"/>
      <c r="Q18" s="256"/>
    </row>
    <row r="19" spans="1:17" ht="21" customHeight="1">
      <c r="A19" s="403" t="s">
        <v>631</v>
      </c>
      <c r="B19" s="225">
        <v>1286</v>
      </c>
      <c r="C19" s="188">
        <v>27537</v>
      </c>
      <c r="D19" s="188">
        <v>8319</v>
      </c>
      <c r="E19" s="188">
        <v>2063</v>
      </c>
      <c r="F19" s="188">
        <v>436</v>
      </c>
      <c r="G19" s="188">
        <v>5345</v>
      </c>
      <c r="H19" s="188">
        <v>34185</v>
      </c>
      <c r="I19" s="188">
        <v>111</v>
      </c>
      <c r="J19" s="188">
        <v>1144</v>
      </c>
      <c r="K19" s="131">
        <v>0</v>
      </c>
      <c r="L19" s="188">
        <v>38497</v>
      </c>
      <c r="M19" s="132">
        <v>0</v>
      </c>
    </row>
    <row r="20" spans="1:17" ht="20.25" customHeight="1">
      <c r="A20" s="424" t="s">
        <v>630</v>
      </c>
      <c r="B20" s="225">
        <v>1462</v>
      </c>
      <c r="C20" s="188">
        <v>37363</v>
      </c>
      <c r="D20" s="188">
        <v>7758</v>
      </c>
      <c r="E20" s="188">
        <v>1994</v>
      </c>
      <c r="F20" s="188">
        <v>211</v>
      </c>
      <c r="G20" s="188">
        <v>4869</v>
      </c>
      <c r="H20" s="188">
        <v>43824</v>
      </c>
      <c r="I20" s="188">
        <v>95</v>
      </c>
      <c r="J20" s="188">
        <v>1352</v>
      </c>
      <c r="K20" s="131">
        <v>0</v>
      </c>
      <c r="L20" s="188">
        <v>47436</v>
      </c>
      <c r="M20" s="132">
        <v>0</v>
      </c>
      <c r="N20" s="23"/>
      <c r="O20" s="106"/>
      <c r="P20" s="106"/>
    </row>
    <row r="21" spans="1:17">
      <c r="A21" s="79"/>
      <c r="B21" s="108"/>
      <c r="C21" s="108"/>
      <c r="D21" s="108"/>
      <c r="E21" s="108"/>
      <c r="F21" s="108"/>
      <c r="G21" s="108"/>
      <c r="H21" s="108"/>
      <c r="I21" s="109"/>
      <c r="J21" s="108"/>
      <c r="K21" s="108"/>
      <c r="L21" s="108"/>
      <c r="M21" s="109"/>
    </row>
    <row r="22" spans="1:17">
      <c r="A22" s="451" t="s">
        <v>528</v>
      </c>
      <c r="B22" s="451"/>
      <c r="D22" s="110"/>
      <c r="E22" s="109"/>
      <c r="G22" s="78"/>
      <c r="J22" s="110"/>
    </row>
    <row r="23" spans="1:17">
      <c r="G23" s="78"/>
      <c r="K23" s="78"/>
    </row>
    <row r="24" spans="1:17">
      <c r="C24" s="106"/>
      <c r="G24" s="106"/>
      <c r="J24" s="106"/>
    </row>
  </sheetData>
  <mergeCells count="9">
    <mergeCell ref="A22:B22"/>
    <mergeCell ref="A1:C1"/>
    <mergeCell ref="A4:A5"/>
    <mergeCell ref="B4:B5"/>
    <mergeCell ref="C4:Q4"/>
    <mergeCell ref="A13:A14"/>
    <mergeCell ref="B13:F13"/>
    <mergeCell ref="G13:I13"/>
    <mergeCell ref="J13:M13"/>
  </mergeCells>
  <phoneticPr fontId="1" type="noConversion"/>
  <pageMargins left="0.19685039370078741" right="0.19685039370078741" top="0.51181102362204722" bottom="0.27559055118110237" header="0.51181102362204722" footer="0.31496062992125984"/>
  <pageSetup paperSize="9" scale="75" orientation="landscape" r:id="rId1"/>
  <headerFooter alignWithMargins="0"/>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AU35"/>
  <sheetViews>
    <sheetView workbookViewId="0">
      <selection activeCell="T11" sqref="T11"/>
    </sheetView>
  </sheetViews>
  <sheetFormatPr defaultRowHeight="13.5"/>
  <cols>
    <col min="1" max="1" width="10.375" style="1" customWidth="1"/>
    <col min="2" max="2" width="8.625" style="1" customWidth="1"/>
    <col min="3" max="3" width="8.375" style="1" customWidth="1"/>
    <col min="4" max="4" width="10.25" style="1" customWidth="1"/>
    <col min="5" max="13" width="8.625" style="1" customWidth="1"/>
    <col min="14" max="15" width="8.75" style="1" customWidth="1"/>
    <col min="16" max="16" width="7.625" style="1" customWidth="1"/>
    <col min="17" max="18" width="8.75" style="1" customWidth="1"/>
    <col min="19" max="19" width="9.125" style="1" customWidth="1"/>
    <col min="20" max="20" width="9.5" style="1" customWidth="1"/>
    <col min="21" max="22" width="7.75" style="1" customWidth="1"/>
    <col min="23" max="258" width="9" style="1"/>
    <col min="259" max="259" width="12.125" style="1" customWidth="1"/>
    <col min="260" max="260" width="8.625" style="1" customWidth="1"/>
    <col min="261" max="261" width="8.375" style="1" customWidth="1"/>
    <col min="262" max="262" width="8.75" style="1" customWidth="1"/>
    <col min="263" max="263" width="7.375" style="1" customWidth="1"/>
    <col min="264" max="264" width="9.125" style="1" customWidth="1"/>
    <col min="265" max="265" width="7.5" style="1" customWidth="1"/>
    <col min="266" max="269" width="7.625" style="1" customWidth="1"/>
    <col min="270" max="271" width="8.75" style="1" customWidth="1"/>
    <col min="272" max="272" width="7.625" style="1" customWidth="1"/>
    <col min="273" max="274" width="8.75" style="1" customWidth="1"/>
    <col min="275" max="275" width="9.125" style="1" customWidth="1"/>
    <col min="276" max="276" width="9.5" style="1" customWidth="1"/>
    <col min="277" max="278" width="7.75" style="1" customWidth="1"/>
    <col min="279" max="514" width="9" style="1"/>
    <col min="515" max="515" width="12.125" style="1" customWidth="1"/>
    <col min="516" max="516" width="8.625" style="1" customWidth="1"/>
    <col min="517" max="517" width="8.375" style="1" customWidth="1"/>
    <col min="518" max="518" width="8.75" style="1" customWidth="1"/>
    <col min="519" max="519" width="7.375" style="1" customWidth="1"/>
    <col min="520" max="520" width="9.125" style="1" customWidth="1"/>
    <col min="521" max="521" width="7.5" style="1" customWidth="1"/>
    <col min="522" max="525" width="7.625" style="1" customWidth="1"/>
    <col min="526" max="527" width="8.75" style="1" customWidth="1"/>
    <col min="528" max="528" width="7.625" style="1" customWidth="1"/>
    <col min="529" max="530" width="8.75" style="1" customWidth="1"/>
    <col min="531" max="531" width="9.125" style="1" customWidth="1"/>
    <col min="532" max="532" width="9.5" style="1" customWidth="1"/>
    <col min="533" max="534" width="7.75" style="1" customWidth="1"/>
    <col min="535" max="770" width="9" style="1"/>
    <col min="771" max="771" width="12.125" style="1" customWidth="1"/>
    <col min="772" max="772" width="8.625" style="1" customWidth="1"/>
    <col min="773" max="773" width="8.375" style="1" customWidth="1"/>
    <col min="774" max="774" width="8.75" style="1" customWidth="1"/>
    <col min="775" max="775" width="7.375" style="1" customWidth="1"/>
    <col min="776" max="776" width="9.125" style="1" customWidth="1"/>
    <col min="777" max="777" width="7.5" style="1" customWidth="1"/>
    <col min="778" max="781" width="7.625" style="1" customWidth="1"/>
    <col min="782" max="783" width="8.75" style="1" customWidth="1"/>
    <col min="784" max="784" width="7.625" style="1" customWidth="1"/>
    <col min="785" max="786" width="8.75" style="1" customWidth="1"/>
    <col min="787" max="787" width="9.125" style="1" customWidth="1"/>
    <col min="788" max="788" width="9.5" style="1" customWidth="1"/>
    <col min="789" max="790" width="7.75" style="1" customWidth="1"/>
    <col min="791" max="1026" width="9" style="1"/>
    <col min="1027" max="1027" width="12.125" style="1" customWidth="1"/>
    <col min="1028" max="1028" width="8.625" style="1" customWidth="1"/>
    <col min="1029" max="1029" width="8.375" style="1" customWidth="1"/>
    <col min="1030" max="1030" width="8.75" style="1" customWidth="1"/>
    <col min="1031" max="1031" width="7.375" style="1" customWidth="1"/>
    <col min="1032" max="1032" width="9.125" style="1" customWidth="1"/>
    <col min="1033" max="1033" width="7.5" style="1" customWidth="1"/>
    <col min="1034" max="1037" width="7.625" style="1" customWidth="1"/>
    <col min="1038" max="1039" width="8.75" style="1" customWidth="1"/>
    <col min="1040" max="1040" width="7.625" style="1" customWidth="1"/>
    <col min="1041" max="1042" width="8.75" style="1" customWidth="1"/>
    <col min="1043" max="1043" width="9.125" style="1" customWidth="1"/>
    <col min="1044" max="1044" width="9.5" style="1" customWidth="1"/>
    <col min="1045" max="1046" width="7.75" style="1" customWidth="1"/>
    <col min="1047" max="1282" width="9" style="1"/>
    <col min="1283" max="1283" width="12.125" style="1" customWidth="1"/>
    <col min="1284" max="1284" width="8.625" style="1" customWidth="1"/>
    <col min="1285" max="1285" width="8.375" style="1" customWidth="1"/>
    <col min="1286" max="1286" width="8.75" style="1" customWidth="1"/>
    <col min="1287" max="1287" width="7.375" style="1" customWidth="1"/>
    <col min="1288" max="1288" width="9.125" style="1" customWidth="1"/>
    <col min="1289" max="1289" width="7.5" style="1" customWidth="1"/>
    <col min="1290" max="1293" width="7.625" style="1" customWidth="1"/>
    <col min="1294" max="1295" width="8.75" style="1" customWidth="1"/>
    <col min="1296" max="1296" width="7.625" style="1" customWidth="1"/>
    <col min="1297" max="1298" width="8.75" style="1" customWidth="1"/>
    <col min="1299" max="1299" width="9.125" style="1" customWidth="1"/>
    <col min="1300" max="1300" width="9.5" style="1" customWidth="1"/>
    <col min="1301" max="1302" width="7.75" style="1" customWidth="1"/>
    <col min="1303" max="1538" width="9" style="1"/>
    <col min="1539" max="1539" width="12.125" style="1" customWidth="1"/>
    <col min="1540" max="1540" width="8.625" style="1" customWidth="1"/>
    <col min="1541" max="1541" width="8.375" style="1" customWidth="1"/>
    <col min="1542" max="1542" width="8.75" style="1" customWidth="1"/>
    <col min="1543" max="1543" width="7.375" style="1" customWidth="1"/>
    <col min="1544" max="1544" width="9.125" style="1" customWidth="1"/>
    <col min="1545" max="1545" width="7.5" style="1" customWidth="1"/>
    <col min="1546" max="1549" width="7.625" style="1" customWidth="1"/>
    <col min="1550" max="1551" width="8.75" style="1" customWidth="1"/>
    <col min="1552" max="1552" width="7.625" style="1" customWidth="1"/>
    <col min="1553" max="1554" width="8.75" style="1" customWidth="1"/>
    <col min="1555" max="1555" width="9.125" style="1" customWidth="1"/>
    <col min="1556" max="1556" width="9.5" style="1" customWidth="1"/>
    <col min="1557" max="1558" width="7.75" style="1" customWidth="1"/>
    <col min="1559" max="1794" width="9" style="1"/>
    <col min="1795" max="1795" width="12.125" style="1" customWidth="1"/>
    <col min="1796" max="1796" width="8.625" style="1" customWidth="1"/>
    <col min="1797" max="1797" width="8.375" style="1" customWidth="1"/>
    <col min="1798" max="1798" width="8.75" style="1" customWidth="1"/>
    <col min="1799" max="1799" width="7.375" style="1" customWidth="1"/>
    <col min="1800" max="1800" width="9.125" style="1" customWidth="1"/>
    <col min="1801" max="1801" width="7.5" style="1" customWidth="1"/>
    <col min="1802" max="1805" width="7.625" style="1" customWidth="1"/>
    <col min="1806" max="1807" width="8.75" style="1" customWidth="1"/>
    <col min="1808" max="1808" width="7.625" style="1" customWidth="1"/>
    <col min="1809" max="1810" width="8.75" style="1" customWidth="1"/>
    <col min="1811" max="1811" width="9.125" style="1" customWidth="1"/>
    <col min="1812" max="1812" width="9.5" style="1" customWidth="1"/>
    <col min="1813" max="1814" width="7.75" style="1" customWidth="1"/>
    <col min="1815" max="2050" width="9" style="1"/>
    <col min="2051" max="2051" width="12.125" style="1" customWidth="1"/>
    <col min="2052" max="2052" width="8.625" style="1" customWidth="1"/>
    <col min="2053" max="2053" width="8.375" style="1" customWidth="1"/>
    <col min="2054" max="2054" width="8.75" style="1" customWidth="1"/>
    <col min="2055" max="2055" width="7.375" style="1" customWidth="1"/>
    <col min="2056" max="2056" width="9.125" style="1" customWidth="1"/>
    <col min="2057" max="2057" width="7.5" style="1" customWidth="1"/>
    <col min="2058" max="2061" width="7.625" style="1" customWidth="1"/>
    <col min="2062" max="2063" width="8.75" style="1" customWidth="1"/>
    <col min="2064" max="2064" width="7.625" style="1" customWidth="1"/>
    <col min="2065" max="2066" width="8.75" style="1" customWidth="1"/>
    <col min="2067" max="2067" width="9.125" style="1" customWidth="1"/>
    <col min="2068" max="2068" width="9.5" style="1" customWidth="1"/>
    <col min="2069" max="2070" width="7.75" style="1" customWidth="1"/>
    <col min="2071" max="2306" width="9" style="1"/>
    <col min="2307" max="2307" width="12.125" style="1" customWidth="1"/>
    <col min="2308" max="2308" width="8.625" style="1" customWidth="1"/>
    <col min="2309" max="2309" width="8.375" style="1" customWidth="1"/>
    <col min="2310" max="2310" width="8.75" style="1" customWidth="1"/>
    <col min="2311" max="2311" width="7.375" style="1" customWidth="1"/>
    <col min="2312" max="2312" width="9.125" style="1" customWidth="1"/>
    <col min="2313" max="2313" width="7.5" style="1" customWidth="1"/>
    <col min="2314" max="2317" width="7.625" style="1" customWidth="1"/>
    <col min="2318" max="2319" width="8.75" style="1" customWidth="1"/>
    <col min="2320" max="2320" width="7.625" style="1" customWidth="1"/>
    <col min="2321" max="2322" width="8.75" style="1" customWidth="1"/>
    <col min="2323" max="2323" width="9.125" style="1" customWidth="1"/>
    <col min="2324" max="2324" width="9.5" style="1" customWidth="1"/>
    <col min="2325" max="2326" width="7.75" style="1" customWidth="1"/>
    <col min="2327" max="2562" width="9" style="1"/>
    <col min="2563" max="2563" width="12.125" style="1" customWidth="1"/>
    <col min="2564" max="2564" width="8.625" style="1" customWidth="1"/>
    <col min="2565" max="2565" width="8.375" style="1" customWidth="1"/>
    <col min="2566" max="2566" width="8.75" style="1" customWidth="1"/>
    <col min="2567" max="2567" width="7.375" style="1" customWidth="1"/>
    <col min="2568" max="2568" width="9.125" style="1" customWidth="1"/>
    <col min="2569" max="2569" width="7.5" style="1" customWidth="1"/>
    <col min="2570" max="2573" width="7.625" style="1" customWidth="1"/>
    <col min="2574" max="2575" width="8.75" style="1" customWidth="1"/>
    <col min="2576" max="2576" width="7.625" style="1" customWidth="1"/>
    <col min="2577" max="2578" width="8.75" style="1" customWidth="1"/>
    <col min="2579" max="2579" width="9.125" style="1" customWidth="1"/>
    <col min="2580" max="2580" width="9.5" style="1" customWidth="1"/>
    <col min="2581" max="2582" width="7.75" style="1" customWidth="1"/>
    <col min="2583" max="2818" width="9" style="1"/>
    <col min="2819" max="2819" width="12.125" style="1" customWidth="1"/>
    <col min="2820" max="2820" width="8.625" style="1" customWidth="1"/>
    <col min="2821" max="2821" width="8.375" style="1" customWidth="1"/>
    <col min="2822" max="2822" width="8.75" style="1" customWidth="1"/>
    <col min="2823" max="2823" width="7.375" style="1" customWidth="1"/>
    <col min="2824" max="2824" width="9.125" style="1" customWidth="1"/>
    <col min="2825" max="2825" width="7.5" style="1" customWidth="1"/>
    <col min="2826" max="2829" width="7.625" style="1" customWidth="1"/>
    <col min="2830" max="2831" width="8.75" style="1" customWidth="1"/>
    <col min="2832" max="2832" width="7.625" style="1" customWidth="1"/>
    <col min="2833" max="2834" width="8.75" style="1" customWidth="1"/>
    <col min="2835" max="2835" width="9.125" style="1" customWidth="1"/>
    <col min="2836" max="2836" width="9.5" style="1" customWidth="1"/>
    <col min="2837" max="2838" width="7.75" style="1" customWidth="1"/>
    <col min="2839" max="3074" width="9" style="1"/>
    <col min="3075" max="3075" width="12.125" style="1" customWidth="1"/>
    <col min="3076" max="3076" width="8.625" style="1" customWidth="1"/>
    <col min="3077" max="3077" width="8.375" style="1" customWidth="1"/>
    <col min="3078" max="3078" width="8.75" style="1" customWidth="1"/>
    <col min="3079" max="3079" width="7.375" style="1" customWidth="1"/>
    <col min="3080" max="3080" width="9.125" style="1" customWidth="1"/>
    <col min="3081" max="3081" width="7.5" style="1" customWidth="1"/>
    <col min="3082" max="3085" width="7.625" style="1" customWidth="1"/>
    <col min="3086" max="3087" width="8.75" style="1" customWidth="1"/>
    <col min="3088" max="3088" width="7.625" style="1" customWidth="1"/>
    <col min="3089" max="3090" width="8.75" style="1" customWidth="1"/>
    <col min="3091" max="3091" width="9.125" style="1" customWidth="1"/>
    <col min="3092" max="3092" width="9.5" style="1" customWidth="1"/>
    <col min="3093" max="3094" width="7.75" style="1" customWidth="1"/>
    <col min="3095" max="3330" width="9" style="1"/>
    <col min="3331" max="3331" width="12.125" style="1" customWidth="1"/>
    <col min="3332" max="3332" width="8.625" style="1" customWidth="1"/>
    <col min="3333" max="3333" width="8.375" style="1" customWidth="1"/>
    <col min="3334" max="3334" width="8.75" style="1" customWidth="1"/>
    <col min="3335" max="3335" width="7.375" style="1" customWidth="1"/>
    <col min="3336" max="3336" width="9.125" style="1" customWidth="1"/>
    <col min="3337" max="3337" width="7.5" style="1" customWidth="1"/>
    <col min="3338" max="3341" width="7.625" style="1" customWidth="1"/>
    <col min="3342" max="3343" width="8.75" style="1" customWidth="1"/>
    <col min="3344" max="3344" width="7.625" style="1" customWidth="1"/>
    <col min="3345" max="3346" width="8.75" style="1" customWidth="1"/>
    <col min="3347" max="3347" width="9.125" style="1" customWidth="1"/>
    <col min="3348" max="3348" width="9.5" style="1" customWidth="1"/>
    <col min="3349" max="3350" width="7.75" style="1" customWidth="1"/>
    <col min="3351" max="3586" width="9" style="1"/>
    <col min="3587" max="3587" width="12.125" style="1" customWidth="1"/>
    <col min="3588" max="3588" width="8.625" style="1" customWidth="1"/>
    <col min="3589" max="3589" width="8.375" style="1" customWidth="1"/>
    <col min="3590" max="3590" width="8.75" style="1" customWidth="1"/>
    <col min="3591" max="3591" width="7.375" style="1" customWidth="1"/>
    <col min="3592" max="3592" width="9.125" style="1" customWidth="1"/>
    <col min="3593" max="3593" width="7.5" style="1" customWidth="1"/>
    <col min="3594" max="3597" width="7.625" style="1" customWidth="1"/>
    <col min="3598" max="3599" width="8.75" style="1" customWidth="1"/>
    <col min="3600" max="3600" width="7.625" style="1" customWidth="1"/>
    <col min="3601" max="3602" width="8.75" style="1" customWidth="1"/>
    <col min="3603" max="3603" width="9.125" style="1" customWidth="1"/>
    <col min="3604" max="3604" width="9.5" style="1" customWidth="1"/>
    <col min="3605" max="3606" width="7.75" style="1" customWidth="1"/>
    <col min="3607" max="3842" width="9" style="1"/>
    <col min="3843" max="3843" width="12.125" style="1" customWidth="1"/>
    <col min="3844" max="3844" width="8.625" style="1" customWidth="1"/>
    <col min="3845" max="3845" width="8.375" style="1" customWidth="1"/>
    <col min="3846" max="3846" width="8.75" style="1" customWidth="1"/>
    <col min="3847" max="3847" width="7.375" style="1" customWidth="1"/>
    <col min="3848" max="3848" width="9.125" style="1" customWidth="1"/>
    <col min="3849" max="3849" width="7.5" style="1" customWidth="1"/>
    <col min="3850" max="3853" width="7.625" style="1" customWidth="1"/>
    <col min="3854" max="3855" width="8.75" style="1" customWidth="1"/>
    <col min="3856" max="3856" width="7.625" style="1" customWidth="1"/>
    <col min="3857" max="3858" width="8.75" style="1" customWidth="1"/>
    <col min="3859" max="3859" width="9.125" style="1" customWidth="1"/>
    <col min="3860" max="3860" width="9.5" style="1" customWidth="1"/>
    <col min="3861" max="3862" width="7.75" style="1" customWidth="1"/>
    <col min="3863" max="4098" width="9" style="1"/>
    <col min="4099" max="4099" width="12.125" style="1" customWidth="1"/>
    <col min="4100" max="4100" width="8.625" style="1" customWidth="1"/>
    <col min="4101" max="4101" width="8.375" style="1" customWidth="1"/>
    <col min="4102" max="4102" width="8.75" style="1" customWidth="1"/>
    <col min="4103" max="4103" width="7.375" style="1" customWidth="1"/>
    <col min="4104" max="4104" width="9.125" style="1" customWidth="1"/>
    <col min="4105" max="4105" width="7.5" style="1" customWidth="1"/>
    <col min="4106" max="4109" width="7.625" style="1" customWidth="1"/>
    <col min="4110" max="4111" width="8.75" style="1" customWidth="1"/>
    <col min="4112" max="4112" width="7.625" style="1" customWidth="1"/>
    <col min="4113" max="4114" width="8.75" style="1" customWidth="1"/>
    <col min="4115" max="4115" width="9.125" style="1" customWidth="1"/>
    <col min="4116" max="4116" width="9.5" style="1" customWidth="1"/>
    <col min="4117" max="4118" width="7.75" style="1" customWidth="1"/>
    <col min="4119" max="4354" width="9" style="1"/>
    <col min="4355" max="4355" width="12.125" style="1" customWidth="1"/>
    <col min="4356" max="4356" width="8.625" style="1" customWidth="1"/>
    <col min="4357" max="4357" width="8.375" style="1" customWidth="1"/>
    <col min="4358" max="4358" width="8.75" style="1" customWidth="1"/>
    <col min="4359" max="4359" width="7.375" style="1" customWidth="1"/>
    <col min="4360" max="4360" width="9.125" style="1" customWidth="1"/>
    <col min="4361" max="4361" width="7.5" style="1" customWidth="1"/>
    <col min="4362" max="4365" width="7.625" style="1" customWidth="1"/>
    <col min="4366" max="4367" width="8.75" style="1" customWidth="1"/>
    <col min="4368" max="4368" width="7.625" style="1" customWidth="1"/>
    <col min="4369" max="4370" width="8.75" style="1" customWidth="1"/>
    <col min="4371" max="4371" width="9.125" style="1" customWidth="1"/>
    <col min="4372" max="4372" width="9.5" style="1" customWidth="1"/>
    <col min="4373" max="4374" width="7.75" style="1" customWidth="1"/>
    <col min="4375" max="4610" width="9" style="1"/>
    <col min="4611" max="4611" width="12.125" style="1" customWidth="1"/>
    <col min="4612" max="4612" width="8.625" style="1" customWidth="1"/>
    <col min="4613" max="4613" width="8.375" style="1" customWidth="1"/>
    <col min="4614" max="4614" width="8.75" style="1" customWidth="1"/>
    <col min="4615" max="4615" width="7.375" style="1" customWidth="1"/>
    <col min="4616" max="4616" width="9.125" style="1" customWidth="1"/>
    <col min="4617" max="4617" width="7.5" style="1" customWidth="1"/>
    <col min="4618" max="4621" width="7.625" style="1" customWidth="1"/>
    <col min="4622" max="4623" width="8.75" style="1" customWidth="1"/>
    <col min="4624" max="4624" width="7.625" style="1" customWidth="1"/>
    <col min="4625" max="4626" width="8.75" style="1" customWidth="1"/>
    <col min="4627" max="4627" width="9.125" style="1" customWidth="1"/>
    <col min="4628" max="4628" width="9.5" style="1" customWidth="1"/>
    <col min="4629" max="4630" width="7.75" style="1" customWidth="1"/>
    <col min="4631" max="4866" width="9" style="1"/>
    <col min="4867" max="4867" width="12.125" style="1" customWidth="1"/>
    <col min="4868" max="4868" width="8.625" style="1" customWidth="1"/>
    <col min="4869" max="4869" width="8.375" style="1" customWidth="1"/>
    <col min="4870" max="4870" width="8.75" style="1" customWidth="1"/>
    <col min="4871" max="4871" width="7.375" style="1" customWidth="1"/>
    <col min="4872" max="4872" width="9.125" style="1" customWidth="1"/>
    <col min="4873" max="4873" width="7.5" style="1" customWidth="1"/>
    <col min="4874" max="4877" width="7.625" style="1" customWidth="1"/>
    <col min="4878" max="4879" width="8.75" style="1" customWidth="1"/>
    <col min="4880" max="4880" width="7.625" style="1" customWidth="1"/>
    <col min="4881" max="4882" width="8.75" style="1" customWidth="1"/>
    <col min="4883" max="4883" width="9.125" style="1" customWidth="1"/>
    <col min="4884" max="4884" width="9.5" style="1" customWidth="1"/>
    <col min="4885" max="4886" width="7.75" style="1" customWidth="1"/>
    <col min="4887" max="5122" width="9" style="1"/>
    <col min="5123" max="5123" width="12.125" style="1" customWidth="1"/>
    <col min="5124" max="5124" width="8.625" style="1" customWidth="1"/>
    <col min="5125" max="5125" width="8.375" style="1" customWidth="1"/>
    <col min="5126" max="5126" width="8.75" style="1" customWidth="1"/>
    <col min="5127" max="5127" width="7.375" style="1" customWidth="1"/>
    <col min="5128" max="5128" width="9.125" style="1" customWidth="1"/>
    <col min="5129" max="5129" width="7.5" style="1" customWidth="1"/>
    <col min="5130" max="5133" width="7.625" style="1" customWidth="1"/>
    <col min="5134" max="5135" width="8.75" style="1" customWidth="1"/>
    <col min="5136" max="5136" width="7.625" style="1" customWidth="1"/>
    <col min="5137" max="5138" width="8.75" style="1" customWidth="1"/>
    <col min="5139" max="5139" width="9.125" style="1" customWidth="1"/>
    <col min="5140" max="5140" width="9.5" style="1" customWidth="1"/>
    <col min="5141" max="5142" width="7.75" style="1" customWidth="1"/>
    <col min="5143" max="5378" width="9" style="1"/>
    <col min="5379" max="5379" width="12.125" style="1" customWidth="1"/>
    <col min="5380" max="5380" width="8.625" style="1" customWidth="1"/>
    <col min="5381" max="5381" width="8.375" style="1" customWidth="1"/>
    <col min="5382" max="5382" width="8.75" style="1" customWidth="1"/>
    <col min="5383" max="5383" width="7.375" style="1" customWidth="1"/>
    <col min="5384" max="5384" width="9.125" style="1" customWidth="1"/>
    <col min="5385" max="5385" width="7.5" style="1" customWidth="1"/>
    <col min="5386" max="5389" width="7.625" style="1" customWidth="1"/>
    <col min="5390" max="5391" width="8.75" style="1" customWidth="1"/>
    <col min="5392" max="5392" width="7.625" style="1" customWidth="1"/>
    <col min="5393" max="5394" width="8.75" style="1" customWidth="1"/>
    <col min="5395" max="5395" width="9.125" style="1" customWidth="1"/>
    <col min="5396" max="5396" width="9.5" style="1" customWidth="1"/>
    <col min="5397" max="5398" width="7.75" style="1" customWidth="1"/>
    <col min="5399" max="5634" width="9" style="1"/>
    <col min="5635" max="5635" width="12.125" style="1" customWidth="1"/>
    <col min="5636" max="5636" width="8.625" style="1" customWidth="1"/>
    <col min="5637" max="5637" width="8.375" style="1" customWidth="1"/>
    <col min="5638" max="5638" width="8.75" style="1" customWidth="1"/>
    <col min="5639" max="5639" width="7.375" style="1" customWidth="1"/>
    <col min="5640" max="5640" width="9.125" style="1" customWidth="1"/>
    <col min="5641" max="5641" width="7.5" style="1" customWidth="1"/>
    <col min="5642" max="5645" width="7.625" style="1" customWidth="1"/>
    <col min="5646" max="5647" width="8.75" style="1" customWidth="1"/>
    <col min="5648" max="5648" width="7.625" style="1" customWidth="1"/>
    <col min="5649" max="5650" width="8.75" style="1" customWidth="1"/>
    <col min="5651" max="5651" width="9.125" style="1" customWidth="1"/>
    <col min="5652" max="5652" width="9.5" style="1" customWidth="1"/>
    <col min="5653" max="5654" width="7.75" style="1" customWidth="1"/>
    <col min="5655" max="5890" width="9" style="1"/>
    <col min="5891" max="5891" width="12.125" style="1" customWidth="1"/>
    <col min="5892" max="5892" width="8.625" style="1" customWidth="1"/>
    <col min="5893" max="5893" width="8.375" style="1" customWidth="1"/>
    <col min="5894" max="5894" width="8.75" style="1" customWidth="1"/>
    <col min="5895" max="5895" width="7.375" style="1" customWidth="1"/>
    <col min="5896" max="5896" width="9.125" style="1" customWidth="1"/>
    <col min="5897" max="5897" width="7.5" style="1" customWidth="1"/>
    <col min="5898" max="5901" width="7.625" style="1" customWidth="1"/>
    <col min="5902" max="5903" width="8.75" style="1" customWidth="1"/>
    <col min="5904" max="5904" width="7.625" style="1" customWidth="1"/>
    <col min="5905" max="5906" width="8.75" style="1" customWidth="1"/>
    <col min="5907" max="5907" width="9.125" style="1" customWidth="1"/>
    <col min="5908" max="5908" width="9.5" style="1" customWidth="1"/>
    <col min="5909" max="5910" width="7.75" style="1" customWidth="1"/>
    <col min="5911" max="6146" width="9" style="1"/>
    <col min="6147" max="6147" width="12.125" style="1" customWidth="1"/>
    <col min="6148" max="6148" width="8.625" style="1" customWidth="1"/>
    <col min="6149" max="6149" width="8.375" style="1" customWidth="1"/>
    <col min="6150" max="6150" width="8.75" style="1" customWidth="1"/>
    <col min="6151" max="6151" width="7.375" style="1" customWidth="1"/>
    <col min="6152" max="6152" width="9.125" style="1" customWidth="1"/>
    <col min="6153" max="6153" width="7.5" style="1" customWidth="1"/>
    <col min="6154" max="6157" width="7.625" style="1" customWidth="1"/>
    <col min="6158" max="6159" width="8.75" style="1" customWidth="1"/>
    <col min="6160" max="6160" width="7.625" style="1" customWidth="1"/>
    <col min="6161" max="6162" width="8.75" style="1" customWidth="1"/>
    <col min="6163" max="6163" width="9.125" style="1" customWidth="1"/>
    <col min="6164" max="6164" width="9.5" style="1" customWidth="1"/>
    <col min="6165" max="6166" width="7.75" style="1" customWidth="1"/>
    <col min="6167" max="6402" width="9" style="1"/>
    <col min="6403" max="6403" width="12.125" style="1" customWidth="1"/>
    <col min="6404" max="6404" width="8.625" style="1" customWidth="1"/>
    <col min="6405" max="6405" width="8.375" style="1" customWidth="1"/>
    <col min="6406" max="6406" width="8.75" style="1" customWidth="1"/>
    <col min="6407" max="6407" width="7.375" style="1" customWidth="1"/>
    <col min="6408" max="6408" width="9.125" style="1" customWidth="1"/>
    <col min="6409" max="6409" width="7.5" style="1" customWidth="1"/>
    <col min="6410" max="6413" width="7.625" style="1" customWidth="1"/>
    <col min="6414" max="6415" width="8.75" style="1" customWidth="1"/>
    <col min="6416" max="6416" width="7.625" style="1" customWidth="1"/>
    <col min="6417" max="6418" width="8.75" style="1" customWidth="1"/>
    <col min="6419" max="6419" width="9.125" style="1" customWidth="1"/>
    <col min="6420" max="6420" width="9.5" style="1" customWidth="1"/>
    <col min="6421" max="6422" width="7.75" style="1" customWidth="1"/>
    <col min="6423" max="6658" width="9" style="1"/>
    <col min="6659" max="6659" width="12.125" style="1" customWidth="1"/>
    <col min="6660" max="6660" width="8.625" style="1" customWidth="1"/>
    <col min="6661" max="6661" width="8.375" style="1" customWidth="1"/>
    <col min="6662" max="6662" width="8.75" style="1" customWidth="1"/>
    <col min="6663" max="6663" width="7.375" style="1" customWidth="1"/>
    <col min="6664" max="6664" width="9.125" style="1" customWidth="1"/>
    <col min="6665" max="6665" width="7.5" style="1" customWidth="1"/>
    <col min="6666" max="6669" width="7.625" style="1" customWidth="1"/>
    <col min="6670" max="6671" width="8.75" style="1" customWidth="1"/>
    <col min="6672" max="6672" width="7.625" style="1" customWidth="1"/>
    <col min="6673" max="6674" width="8.75" style="1" customWidth="1"/>
    <col min="6675" max="6675" width="9.125" style="1" customWidth="1"/>
    <col min="6676" max="6676" width="9.5" style="1" customWidth="1"/>
    <col min="6677" max="6678" width="7.75" style="1" customWidth="1"/>
    <col min="6679" max="6914" width="9" style="1"/>
    <col min="6915" max="6915" width="12.125" style="1" customWidth="1"/>
    <col min="6916" max="6916" width="8.625" style="1" customWidth="1"/>
    <col min="6917" max="6917" width="8.375" style="1" customWidth="1"/>
    <col min="6918" max="6918" width="8.75" style="1" customWidth="1"/>
    <col min="6919" max="6919" width="7.375" style="1" customWidth="1"/>
    <col min="6920" max="6920" width="9.125" style="1" customWidth="1"/>
    <col min="6921" max="6921" width="7.5" style="1" customWidth="1"/>
    <col min="6922" max="6925" width="7.625" style="1" customWidth="1"/>
    <col min="6926" max="6927" width="8.75" style="1" customWidth="1"/>
    <col min="6928" max="6928" width="7.625" style="1" customWidth="1"/>
    <col min="6929" max="6930" width="8.75" style="1" customWidth="1"/>
    <col min="6931" max="6931" width="9.125" style="1" customWidth="1"/>
    <col min="6932" max="6932" width="9.5" style="1" customWidth="1"/>
    <col min="6933" max="6934" width="7.75" style="1" customWidth="1"/>
    <col min="6935" max="7170" width="9" style="1"/>
    <col min="7171" max="7171" width="12.125" style="1" customWidth="1"/>
    <col min="7172" max="7172" width="8.625" style="1" customWidth="1"/>
    <col min="7173" max="7173" width="8.375" style="1" customWidth="1"/>
    <col min="7174" max="7174" width="8.75" style="1" customWidth="1"/>
    <col min="7175" max="7175" width="7.375" style="1" customWidth="1"/>
    <col min="7176" max="7176" width="9.125" style="1" customWidth="1"/>
    <col min="7177" max="7177" width="7.5" style="1" customWidth="1"/>
    <col min="7178" max="7181" width="7.625" style="1" customWidth="1"/>
    <col min="7182" max="7183" width="8.75" style="1" customWidth="1"/>
    <col min="7184" max="7184" width="7.625" style="1" customWidth="1"/>
    <col min="7185" max="7186" width="8.75" style="1" customWidth="1"/>
    <col min="7187" max="7187" width="9.125" style="1" customWidth="1"/>
    <col min="7188" max="7188" width="9.5" style="1" customWidth="1"/>
    <col min="7189" max="7190" width="7.75" style="1" customWidth="1"/>
    <col min="7191" max="7426" width="9" style="1"/>
    <col min="7427" max="7427" width="12.125" style="1" customWidth="1"/>
    <col min="7428" max="7428" width="8.625" style="1" customWidth="1"/>
    <col min="7429" max="7429" width="8.375" style="1" customWidth="1"/>
    <col min="7430" max="7430" width="8.75" style="1" customWidth="1"/>
    <col min="7431" max="7431" width="7.375" style="1" customWidth="1"/>
    <col min="7432" max="7432" width="9.125" style="1" customWidth="1"/>
    <col min="7433" max="7433" width="7.5" style="1" customWidth="1"/>
    <col min="7434" max="7437" width="7.625" style="1" customWidth="1"/>
    <col min="7438" max="7439" width="8.75" style="1" customWidth="1"/>
    <col min="7440" max="7440" width="7.625" style="1" customWidth="1"/>
    <col min="7441" max="7442" width="8.75" style="1" customWidth="1"/>
    <col min="7443" max="7443" width="9.125" style="1" customWidth="1"/>
    <col min="7444" max="7444" width="9.5" style="1" customWidth="1"/>
    <col min="7445" max="7446" width="7.75" style="1" customWidth="1"/>
    <col min="7447" max="7682" width="9" style="1"/>
    <col min="7683" max="7683" width="12.125" style="1" customWidth="1"/>
    <col min="7684" max="7684" width="8.625" style="1" customWidth="1"/>
    <col min="7685" max="7685" width="8.375" style="1" customWidth="1"/>
    <col min="7686" max="7686" width="8.75" style="1" customWidth="1"/>
    <col min="7687" max="7687" width="7.375" style="1" customWidth="1"/>
    <col min="7688" max="7688" width="9.125" style="1" customWidth="1"/>
    <col min="7689" max="7689" width="7.5" style="1" customWidth="1"/>
    <col min="7690" max="7693" width="7.625" style="1" customWidth="1"/>
    <col min="7694" max="7695" width="8.75" style="1" customWidth="1"/>
    <col min="7696" max="7696" width="7.625" style="1" customWidth="1"/>
    <col min="7697" max="7698" width="8.75" style="1" customWidth="1"/>
    <col min="7699" max="7699" width="9.125" style="1" customWidth="1"/>
    <col min="7700" max="7700" width="9.5" style="1" customWidth="1"/>
    <col min="7701" max="7702" width="7.75" style="1" customWidth="1"/>
    <col min="7703" max="7938" width="9" style="1"/>
    <col min="7939" max="7939" width="12.125" style="1" customWidth="1"/>
    <col min="7940" max="7940" width="8.625" style="1" customWidth="1"/>
    <col min="7941" max="7941" width="8.375" style="1" customWidth="1"/>
    <col min="7942" max="7942" width="8.75" style="1" customWidth="1"/>
    <col min="7943" max="7943" width="7.375" style="1" customWidth="1"/>
    <col min="7944" max="7944" width="9.125" style="1" customWidth="1"/>
    <col min="7945" max="7945" width="7.5" style="1" customWidth="1"/>
    <col min="7946" max="7949" width="7.625" style="1" customWidth="1"/>
    <col min="7950" max="7951" width="8.75" style="1" customWidth="1"/>
    <col min="7952" max="7952" width="7.625" style="1" customWidth="1"/>
    <col min="7953" max="7954" width="8.75" style="1" customWidth="1"/>
    <col min="7955" max="7955" width="9.125" style="1" customWidth="1"/>
    <col min="7956" max="7956" width="9.5" style="1" customWidth="1"/>
    <col min="7957" max="7958" width="7.75" style="1" customWidth="1"/>
    <col min="7959" max="8194" width="9" style="1"/>
    <col min="8195" max="8195" width="12.125" style="1" customWidth="1"/>
    <col min="8196" max="8196" width="8.625" style="1" customWidth="1"/>
    <col min="8197" max="8197" width="8.375" style="1" customWidth="1"/>
    <col min="8198" max="8198" width="8.75" style="1" customWidth="1"/>
    <col min="8199" max="8199" width="7.375" style="1" customWidth="1"/>
    <col min="8200" max="8200" width="9.125" style="1" customWidth="1"/>
    <col min="8201" max="8201" width="7.5" style="1" customWidth="1"/>
    <col min="8202" max="8205" width="7.625" style="1" customWidth="1"/>
    <col min="8206" max="8207" width="8.75" style="1" customWidth="1"/>
    <col min="8208" max="8208" width="7.625" style="1" customWidth="1"/>
    <col min="8209" max="8210" width="8.75" style="1" customWidth="1"/>
    <col min="8211" max="8211" width="9.125" style="1" customWidth="1"/>
    <col min="8212" max="8212" width="9.5" style="1" customWidth="1"/>
    <col min="8213" max="8214" width="7.75" style="1" customWidth="1"/>
    <col min="8215" max="8450" width="9" style="1"/>
    <col min="8451" max="8451" width="12.125" style="1" customWidth="1"/>
    <col min="8452" max="8452" width="8.625" style="1" customWidth="1"/>
    <col min="8453" max="8453" width="8.375" style="1" customWidth="1"/>
    <col min="8454" max="8454" width="8.75" style="1" customWidth="1"/>
    <col min="8455" max="8455" width="7.375" style="1" customWidth="1"/>
    <col min="8456" max="8456" width="9.125" style="1" customWidth="1"/>
    <col min="8457" max="8457" width="7.5" style="1" customWidth="1"/>
    <col min="8458" max="8461" width="7.625" style="1" customWidth="1"/>
    <col min="8462" max="8463" width="8.75" style="1" customWidth="1"/>
    <col min="8464" max="8464" width="7.625" style="1" customWidth="1"/>
    <col min="8465" max="8466" width="8.75" style="1" customWidth="1"/>
    <col min="8467" max="8467" width="9.125" style="1" customWidth="1"/>
    <col min="8468" max="8468" width="9.5" style="1" customWidth="1"/>
    <col min="8469" max="8470" width="7.75" style="1" customWidth="1"/>
    <col min="8471" max="8706" width="9" style="1"/>
    <col min="8707" max="8707" width="12.125" style="1" customWidth="1"/>
    <col min="8708" max="8708" width="8.625" style="1" customWidth="1"/>
    <col min="8709" max="8709" width="8.375" style="1" customWidth="1"/>
    <col min="8710" max="8710" width="8.75" style="1" customWidth="1"/>
    <col min="8711" max="8711" width="7.375" style="1" customWidth="1"/>
    <col min="8712" max="8712" width="9.125" style="1" customWidth="1"/>
    <col min="8713" max="8713" width="7.5" style="1" customWidth="1"/>
    <col min="8714" max="8717" width="7.625" style="1" customWidth="1"/>
    <col min="8718" max="8719" width="8.75" style="1" customWidth="1"/>
    <col min="8720" max="8720" width="7.625" style="1" customWidth="1"/>
    <col min="8721" max="8722" width="8.75" style="1" customWidth="1"/>
    <col min="8723" max="8723" width="9.125" style="1" customWidth="1"/>
    <col min="8724" max="8724" width="9.5" style="1" customWidth="1"/>
    <col min="8725" max="8726" width="7.75" style="1" customWidth="1"/>
    <col min="8727" max="8962" width="9" style="1"/>
    <col min="8963" max="8963" width="12.125" style="1" customWidth="1"/>
    <col min="8964" max="8964" width="8.625" style="1" customWidth="1"/>
    <col min="8965" max="8965" width="8.375" style="1" customWidth="1"/>
    <col min="8966" max="8966" width="8.75" style="1" customWidth="1"/>
    <col min="8967" max="8967" width="7.375" style="1" customWidth="1"/>
    <col min="8968" max="8968" width="9.125" style="1" customWidth="1"/>
    <col min="8969" max="8969" width="7.5" style="1" customWidth="1"/>
    <col min="8970" max="8973" width="7.625" style="1" customWidth="1"/>
    <col min="8974" max="8975" width="8.75" style="1" customWidth="1"/>
    <col min="8976" max="8976" width="7.625" style="1" customWidth="1"/>
    <col min="8977" max="8978" width="8.75" style="1" customWidth="1"/>
    <col min="8979" max="8979" width="9.125" style="1" customWidth="1"/>
    <col min="8980" max="8980" width="9.5" style="1" customWidth="1"/>
    <col min="8981" max="8982" width="7.75" style="1" customWidth="1"/>
    <col min="8983" max="9218" width="9" style="1"/>
    <col min="9219" max="9219" width="12.125" style="1" customWidth="1"/>
    <col min="9220" max="9220" width="8.625" style="1" customWidth="1"/>
    <col min="9221" max="9221" width="8.375" style="1" customWidth="1"/>
    <col min="9222" max="9222" width="8.75" style="1" customWidth="1"/>
    <col min="9223" max="9223" width="7.375" style="1" customWidth="1"/>
    <col min="9224" max="9224" width="9.125" style="1" customWidth="1"/>
    <col min="9225" max="9225" width="7.5" style="1" customWidth="1"/>
    <col min="9226" max="9229" width="7.625" style="1" customWidth="1"/>
    <col min="9230" max="9231" width="8.75" style="1" customWidth="1"/>
    <col min="9232" max="9232" width="7.625" style="1" customWidth="1"/>
    <col min="9233" max="9234" width="8.75" style="1" customWidth="1"/>
    <col min="9235" max="9235" width="9.125" style="1" customWidth="1"/>
    <col min="9236" max="9236" width="9.5" style="1" customWidth="1"/>
    <col min="9237" max="9238" width="7.75" style="1" customWidth="1"/>
    <col min="9239" max="9474" width="9" style="1"/>
    <col min="9475" max="9475" width="12.125" style="1" customWidth="1"/>
    <col min="9476" max="9476" width="8.625" style="1" customWidth="1"/>
    <col min="9477" max="9477" width="8.375" style="1" customWidth="1"/>
    <col min="9478" max="9478" width="8.75" style="1" customWidth="1"/>
    <col min="9479" max="9479" width="7.375" style="1" customWidth="1"/>
    <col min="9480" max="9480" width="9.125" style="1" customWidth="1"/>
    <col min="9481" max="9481" width="7.5" style="1" customWidth="1"/>
    <col min="9482" max="9485" width="7.625" style="1" customWidth="1"/>
    <col min="9486" max="9487" width="8.75" style="1" customWidth="1"/>
    <col min="9488" max="9488" width="7.625" style="1" customWidth="1"/>
    <col min="9489" max="9490" width="8.75" style="1" customWidth="1"/>
    <col min="9491" max="9491" width="9.125" style="1" customWidth="1"/>
    <col min="9492" max="9492" width="9.5" style="1" customWidth="1"/>
    <col min="9493" max="9494" width="7.75" style="1" customWidth="1"/>
    <col min="9495" max="9730" width="9" style="1"/>
    <col min="9731" max="9731" width="12.125" style="1" customWidth="1"/>
    <col min="9732" max="9732" width="8.625" style="1" customWidth="1"/>
    <col min="9733" max="9733" width="8.375" style="1" customWidth="1"/>
    <col min="9734" max="9734" width="8.75" style="1" customWidth="1"/>
    <col min="9735" max="9735" width="7.375" style="1" customWidth="1"/>
    <col min="9736" max="9736" width="9.125" style="1" customWidth="1"/>
    <col min="9737" max="9737" width="7.5" style="1" customWidth="1"/>
    <col min="9738" max="9741" width="7.625" style="1" customWidth="1"/>
    <col min="9742" max="9743" width="8.75" style="1" customWidth="1"/>
    <col min="9744" max="9744" width="7.625" style="1" customWidth="1"/>
    <col min="9745" max="9746" width="8.75" style="1" customWidth="1"/>
    <col min="9747" max="9747" width="9.125" style="1" customWidth="1"/>
    <col min="9748" max="9748" width="9.5" style="1" customWidth="1"/>
    <col min="9749" max="9750" width="7.75" style="1" customWidth="1"/>
    <col min="9751" max="9986" width="9" style="1"/>
    <col min="9987" max="9987" width="12.125" style="1" customWidth="1"/>
    <col min="9988" max="9988" width="8.625" style="1" customWidth="1"/>
    <col min="9989" max="9989" width="8.375" style="1" customWidth="1"/>
    <col min="9990" max="9990" width="8.75" style="1" customWidth="1"/>
    <col min="9991" max="9991" width="7.375" style="1" customWidth="1"/>
    <col min="9992" max="9992" width="9.125" style="1" customWidth="1"/>
    <col min="9993" max="9993" width="7.5" style="1" customWidth="1"/>
    <col min="9994" max="9997" width="7.625" style="1" customWidth="1"/>
    <col min="9998" max="9999" width="8.75" style="1" customWidth="1"/>
    <col min="10000" max="10000" width="7.625" style="1" customWidth="1"/>
    <col min="10001" max="10002" width="8.75" style="1" customWidth="1"/>
    <col min="10003" max="10003" width="9.125" style="1" customWidth="1"/>
    <col min="10004" max="10004" width="9.5" style="1" customWidth="1"/>
    <col min="10005" max="10006" width="7.75" style="1" customWidth="1"/>
    <col min="10007" max="10242" width="9" style="1"/>
    <col min="10243" max="10243" width="12.125" style="1" customWidth="1"/>
    <col min="10244" max="10244" width="8.625" style="1" customWidth="1"/>
    <col min="10245" max="10245" width="8.375" style="1" customWidth="1"/>
    <col min="10246" max="10246" width="8.75" style="1" customWidth="1"/>
    <col min="10247" max="10247" width="7.375" style="1" customWidth="1"/>
    <col min="10248" max="10248" width="9.125" style="1" customWidth="1"/>
    <col min="10249" max="10249" width="7.5" style="1" customWidth="1"/>
    <col min="10250" max="10253" width="7.625" style="1" customWidth="1"/>
    <col min="10254" max="10255" width="8.75" style="1" customWidth="1"/>
    <col min="10256" max="10256" width="7.625" style="1" customWidth="1"/>
    <col min="10257" max="10258" width="8.75" style="1" customWidth="1"/>
    <col min="10259" max="10259" width="9.125" style="1" customWidth="1"/>
    <col min="10260" max="10260" width="9.5" style="1" customWidth="1"/>
    <col min="10261" max="10262" width="7.75" style="1" customWidth="1"/>
    <col min="10263" max="10498" width="9" style="1"/>
    <col min="10499" max="10499" width="12.125" style="1" customWidth="1"/>
    <col min="10500" max="10500" width="8.625" style="1" customWidth="1"/>
    <col min="10501" max="10501" width="8.375" style="1" customWidth="1"/>
    <col min="10502" max="10502" width="8.75" style="1" customWidth="1"/>
    <col min="10503" max="10503" width="7.375" style="1" customWidth="1"/>
    <col min="10504" max="10504" width="9.125" style="1" customWidth="1"/>
    <col min="10505" max="10505" width="7.5" style="1" customWidth="1"/>
    <col min="10506" max="10509" width="7.625" style="1" customWidth="1"/>
    <col min="10510" max="10511" width="8.75" style="1" customWidth="1"/>
    <col min="10512" max="10512" width="7.625" style="1" customWidth="1"/>
    <col min="10513" max="10514" width="8.75" style="1" customWidth="1"/>
    <col min="10515" max="10515" width="9.125" style="1" customWidth="1"/>
    <col min="10516" max="10516" width="9.5" style="1" customWidth="1"/>
    <col min="10517" max="10518" width="7.75" style="1" customWidth="1"/>
    <col min="10519" max="10754" width="9" style="1"/>
    <col min="10755" max="10755" width="12.125" style="1" customWidth="1"/>
    <col min="10756" max="10756" width="8.625" style="1" customWidth="1"/>
    <col min="10757" max="10757" width="8.375" style="1" customWidth="1"/>
    <col min="10758" max="10758" width="8.75" style="1" customWidth="1"/>
    <col min="10759" max="10759" width="7.375" style="1" customWidth="1"/>
    <col min="10760" max="10760" width="9.125" style="1" customWidth="1"/>
    <col min="10761" max="10761" width="7.5" style="1" customWidth="1"/>
    <col min="10762" max="10765" width="7.625" style="1" customWidth="1"/>
    <col min="10766" max="10767" width="8.75" style="1" customWidth="1"/>
    <col min="10768" max="10768" width="7.625" style="1" customWidth="1"/>
    <col min="10769" max="10770" width="8.75" style="1" customWidth="1"/>
    <col min="10771" max="10771" width="9.125" style="1" customWidth="1"/>
    <col min="10772" max="10772" width="9.5" style="1" customWidth="1"/>
    <col min="10773" max="10774" width="7.75" style="1" customWidth="1"/>
    <col min="10775" max="11010" width="9" style="1"/>
    <col min="11011" max="11011" width="12.125" style="1" customWidth="1"/>
    <col min="11012" max="11012" width="8.625" style="1" customWidth="1"/>
    <col min="11013" max="11013" width="8.375" style="1" customWidth="1"/>
    <col min="11014" max="11014" width="8.75" style="1" customWidth="1"/>
    <col min="11015" max="11015" width="7.375" style="1" customWidth="1"/>
    <col min="11016" max="11016" width="9.125" style="1" customWidth="1"/>
    <col min="11017" max="11017" width="7.5" style="1" customWidth="1"/>
    <col min="11018" max="11021" width="7.625" style="1" customWidth="1"/>
    <col min="11022" max="11023" width="8.75" style="1" customWidth="1"/>
    <col min="11024" max="11024" width="7.625" style="1" customWidth="1"/>
    <col min="11025" max="11026" width="8.75" style="1" customWidth="1"/>
    <col min="11027" max="11027" width="9.125" style="1" customWidth="1"/>
    <col min="11028" max="11028" width="9.5" style="1" customWidth="1"/>
    <col min="11029" max="11030" width="7.75" style="1" customWidth="1"/>
    <col min="11031" max="11266" width="9" style="1"/>
    <col min="11267" max="11267" width="12.125" style="1" customWidth="1"/>
    <col min="11268" max="11268" width="8.625" style="1" customWidth="1"/>
    <col min="11269" max="11269" width="8.375" style="1" customWidth="1"/>
    <col min="11270" max="11270" width="8.75" style="1" customWidth="1"/>
    <col min="11271" max="11271" width="7.375" style="1" customWidth="1"/>
    <col min="11272" max="11272" width="9.125" style="1" customWidth="1"/>
    <col min="11273" max="11273" width="7.5" style="1" customWidth="1"/>
    <col min="11274" max="11277" width="7.625" style="1" customWidth="1"/>
    <col min="11278" max="11279" width="8.75" style="1" customWidth="1"/>
    <col min="11280" max="11280" width="7.625" style="1" customWidth="1"/>
    <col min="11281" max="11282" width="8.75" style="1" customWidth="1"/>
    <col min="11283" max="11283" width="9.125" style="1" customWidth="1"/>
    <col min="11284" max="11284" width="9.5" style="1" customWidth="1"/>
    <col min="11285" max="11286" width="7.75" style="1" customWidth="1"/>
    <col min="11287" max="11522" width="9" style="1"/>
    <col min="11523" max="11523" width="12.125" style="1" customWidth="1"/>
    <col min="11524" max="11524" width="8.625" style="1" customWidth="1"/>
    <col min="11525" max="11525" width="8.375" style="1" customWidth="1"/>
    <col min="11526" max="11526" width="8.75" style="1" customWidth="1"/>
    <col min="11527" max="11527" width="7.375" style="1" customWidth="1"/>
    <col min="11528" max="11528" width="9.125" style="1" customWidth="1"/>
    <col min="11529" max="11529" width="7.5" style="1" customWidth="1"/>
    <col min="11530" max="11533" width="7.625" style="1" customWidth="1"/>
    <col min="11534" max="11535" width="8.75" style="1" customWidth="1"/>
    <col min="11536" max="11536" width="7.625" style="1" customWidth="1"/>
    <col min="11537" max="11538" width="8.75" style="1" customWidth="1"/>
    <col min="11539" max="11539" width="9.125" style="1" customWidth="1"/>
    <col min="11540" max="11540" width="9.5" style="1" customWidth="1"/>
    <col min="11541" max="11542" width="7.75" style="1" customWidth="1"/>
    <col min="11543" max="11778" width="9" style="1"/>
    <col min="11779" max="11779" width="12.125" style="1" customWidth="1"/>
    <col min="11780" max="11780" width="8.625" style="1" customWidth="1"/>
    <col min="11781" max="11781" width="8.375" style="1" customWidth="1"/>
    <col min="11782" max="11782" width="8.75" style="1" customWidth="1"/>
    <col min="11783" max="11783" width="7.375" style="1" customWidth="1"/>
    <col min="11784" max="11784" width="9.125" style="1" customWidth="1"/>
    <col min="11785" max="11785" width="7.5" style="1" customWidth="1"/>
    <col min="11786" max="11789" width="7.625" style="1" customWidth="1"/>
    <col min="11790" max="11791" width="8.75" style="1" customWidth="1"/>
    <col min="11792" max="11792" width="7.625" style="1" customWidth="1"/>
    <col min="11793" max="11794" width="8.75" style="1" customWidth="1"/>
    <col min="11795" max="11795" width="9.125" style="1" customWidth="1"/>
    <col min="11796" max="11796" width="9.5" style="1" customWidth="1"/>
    <col min="11797" max="11798" width="7.75" style="1" customWidth="1"/>
    <col min="11799" max="12034" width="9" style="1"/>
    <col min="12035" max="12035" width="12.125" style="1" customWidth="1"/>
    <col min="12036" max="12036" width="8.625" style="1" customWidth="1"/>
    <col min="12037" max="12037" width="8.375" style="1" customWidth="1"/>
    <col min="12038" max="12038" width="8.75" style="1" customWidth="1"/>
    <col min="12039" max="12039" width="7.375" style="1" customWidth="1"/>
    <col min="12040" max="12040" width="9.125" style="1" customWidth="1"/>
    <col min="12041" max="12041" width="7.5" style="1" customWidth="1"/>
    <col min="12042" max="12045" width="7.625" style="1" customWidth="1"/>
    <col min="12046" max="12047" width="8.75" style="1" customWidth="1"/>
    <col min="12048" max="12048" width="7.625" style="1" customWidth="1"/>
    <col min="12049" max="12050" width="8.75" style="1" customWidth="1"/>
    <col min="12051" max="12051" width="9.125" style="1" customWidth="1"/>
    <col min="12052" max="12052" width="9.5" style="1" customWidth="1"/>
    <col min="12053" max="12054" width="7.75" style="1" customWidth="1"/>
    <col min="12055" max="12290" width="9" style="1"/>
    <col min="12291" max="12291" width="12.125" style="1" customWidth="1"/>
    <col min="12292" max="12292" width="8.625" style="1" customWidth="1"/>
    <col min="12293" max="12293" width="8.375" style="1" customWidth="1"/>
    <col min="12294" max="12294" width="8.75" style="1" customWidth="1"/>
    <col min="12295" max="12295" width="7.375" style="1" customWidth="1"/>
    <col min="12296" max="12296" width="9.125" style="1" customWidth="1"/>
    <col min="12297" max="12297" width="7.5" style="1" customWidth="1"/>
    <col min="12298" max="12301" width="7.625" style="1" customWidth="1"/>
    <col min="12302" max="12303" width="8.75" style="1" customWidth="1"/>
    <col min="12304" max="12304" width="7.625" style="1" customWidth="1"/>
    <col min="12305" max="12306" width="8.75" style="1" customWidth="1"/>
    <col min="12307" max="12307" width="9.125" style="1" customWidth="1"/>
    <col min="12308" max="12308" width="9.5" style="1" customWidth="1"/>
    <col min="12309" max="12310" width="7.75" style="1" customWidth="1"/>
    <col min="12311" max="12546" width="9" style="1"/>
    <col min="12547" max="12547" width="12.125" style="1" customWidth="1"/>
    <col min="12548" max="12548" width="8.625" style="1" customWidth="1"/>
    <col min="12549" max="12549" width="8.375" style="1" customWidth="1"/>
    <col min="12550" max="12550" width="8.75" style="1" customWidth="1"/>
    <col min="12551" max="12551" width="7.375" style="1" customWidth="1"/>
    <col min="12552" max="12552" width="9.125" style="1" customWidth="1"/>
    <col min="12553" max="12553" width="7.5" style="1" customWidth="1"/>
    <col min="12554" max="12557" width="7.625" style="1" customWidth="1"/>
    <col min="12558" max="12559" width="8.75" style="1" customWidth="1"/>
    <col min="12560" max="12560" width="7.625" style="1" customWidth="1"/>
    <col min="12561" max="12562" width="8.75" style="1" customWidth="1"/>
    <col min="12563" max="12563" width="9.125" style="1" customWidth="1"/>
    <col min="12564" max="12564" width="9.5" style="1" customWidth="1"/>
    <col min="12565" max="12566" width="7.75" style="1" customWidth="1"/>
    <col min="12567" max="12802" width="9" style="1"/>
    <col min="12803" max="12803" width="12.125" style="1" customWidth="1"/>
    <col min="12804" max="12804" width="8.625" style="1" customWidth="1"/>
    <col min="12805" max="12805" width="8.375" style="1" customWidth="1"/>
    <col min="12806" max="12806" width="8.75" style="1" customWidth="1"/>
    <col min="12807" max="12807" width="7.375" style="1" customWidth="1"/>
    <col min="12808" max="12808" width="9.125" style="1" customWidth="1"/>
    <col min="12809" max="12809" width="7.5" style="1" customWidth="1"/>
    <col min="12810" max="12813" width="7.625" style="1" customWidth="1"/>
    <col min="12814" max="12815" width="8.75" style="1" customWidth="1"/>
    <col min="12816" max="12816" width="7.625" style="1" customWidth="1"/>
    <col min="12817" max="12818" width="8.75" style="1" customWidth="1"/>
    <col min="12819" max="12819" width="9.125" style="1" customWidth="1"/>
    <col min="12820" max="12820" width="9.5" style="1" customWidth="1"/>
    <col min="12821" max="12822" width="7.75" style="1" customWidth="1"/>
    <col min="12823" max="13058" width="9" style="1"/>
    <col min="13059" max="13059" width="12.125" style="1" customWidth="1"/>
    <col min="13060" max="13060" width="8.625" style="1" customWidth="1"/>
    <col min="13061" max="13061" width="8.375" style="1" customWidth="1"/>
    <col min="13062" max="13062" width="8.75" style="1" customWidth="1"/>
    <col min="13063" max="13063" width="7.375" style="1" customWidth="1"/>
    <col min="13064" max="13064" width="9.125" style="1" customWidth="1"/>
    <col min="13065" max="13065" width="7.5" style="1" customWidth="1"/>
    <col min="13066" max="13069" width="7.625" style="1" customWidth="1"/>
    <col min="13070" max="13071" width="8.75" style="1" customWidth="1"/>
    <col min="13072" max="13072" width="7.625" style="1" customWidth="1"/>
    <col min="13073" max="13074" width="8.75" style="1" customWidth="1"/>
    <col min="13075" max="13075" width="9.125" style="1" customWidth="1"/>
    <col min="13076" max="13076" width="9.5" style="1" customWidth="1"/>
    <col min="13077" max="13078" width="7.75" style="1" customWidth="1"/>
    <col min="13079" max="13314" width="9" style="1"/>
    <col min="13315" max="13315" width="12.125" style="1" customWidth="1"/>
    <col min="13316" max="13316" width="8.625" style="1" customWidth="1"/>
    <col min="13317" max="13317" width="8.375" style="1" customWidth="1"/>
    <col min="13318" max="13318" width="8.75" style="1" customWidth="1"/>
    <col min="13319" max="13319" width="7.375" style="1" customWidth="1"/>
    <col min="13320" max="13320" width="9.125" style="1" customWidth="1"/>
    <col min="13321" max="13321" width="7.5" style="1" customWidth="1"/>
    <col min="13322" max="13325" width="7.625" style="1" customWidth="1"/>
    <col min="13326" max="13327" width="8.75" style="1" customWidth="1"/>
    <col min="13328" max="13328" width="7.625" style="1" customWidth="1"/>
    <col min="13329" max="13330" width="8.75" style="1" customWidth="1"/>
    <col min="13331" max="13331" width="9.125" style="1" customWidth="1"/>
    <col min="13332" max="13332" width="9.5" style="1" customWidth="1"/>
    <col min="13333" max="13334" width="7.75" style="1" customWidth="1"/>
    <col min="13335" max="13570" width="9" style="1"/>
    <col min="13571" max="13571" width="12.125" style="1" customWidth="1"/>
    <col min="13572" max="13572" width="8.625" style="1" customWidth="1"/>
    <col min="13573" max="13573" width="8.375" style="1" customWidth="1"/>
    <col min="13574" max="13574" width="8.75" style="1" customWidth="1"/>
    <col min="13575" max="13575" width="7.375" style="1" customWidth="1"/>
    <col min="13576" max="13576" width="9.125" style="1" customWidth="1"/>
    <col min="13577" max="13577" width="7.5" style="1" customWidth="1"/>
    <col min="13578" max="13581" width="7.625" style="1" customWidth="1"/>
    <col min="13582" max="13583" width="8.75" style="1" customWidth="1"/>
    <col min="13584" max="13584" width="7.625" style="1" customWidth="1"/>
    <col min="13585" max="13586" width="8.75" style="1" customWidth="1"/>
    <col min="13587" max="13587" width="9.125" style="1" customWidth="1"/>
    <col min="13588" max="13588" width="9.5" style="1" customWidth="1"/>
    <col min="13589" max="13590" width="7.75" style="1" customWidth="1"/>
    <col min="13591" max="13826" width="9" style="1"/>
    <col min="13827" max="13827" width="12.125" style="1" customWidth="1"/>
    <col min="13828" max="13828" width="8.625" style="1" customWidth="1"/>
    <col min="13829" max="13829" width="8.375" style="1" customWidth="1"/>
    <col min="13830" max="13830" width="8.75" style="1" customWidth="1"/>
    <col min="13831" max="13831" width="7.375" style="1" customWidth="1"/>
    <col min="13832" max="13832" width="9.125" style="1" customWidth="1"/>
    <col min="13833" max="13833" width="7.5" style="1" customWidth="1"/>
    <col min="13834" max="13837" width="7.625" style="1" customWidth="1"/>
    <col min="13838" max="13839" width="8.75" style="1" customWidth="1"/>
    <col min="13840" max="13840" width="7.625" style="1" customWidth="1"/>
    <col min="13841" max="13842" width="8.75" style="1" customWidth="1"/>
    <col min="13843" max="13843" width="9.125" style="1" customWidth="1"/>
    <col min="13844" max="13844" width="9.5" style="1" customWidth="1"/>
    <col min="13845" max="13846" width="7.75" style="1" customWidth="1"/>
    <col min="13847" max="14082" width="9" style="1"/>
    <col min="14083" max="14083" width="12.125" style="1" customWidth="1"/>
    <col min="14084" max="14084" width="8.625" style="1" customWidth="1"/>
    <col min="14085" max="14085" width="8.375" style="1" customWidth="1"/>
    <col min="14086" max="14086" width="8.75" style="1" customWidth="1"/>
    <col min="14087" max="14087" width="7.375" style="1" customWidth="1"/>
    <col min="14088" max="14088" width="9.125" style="1" customWidth="1"/>
    <col min="14089" max="14089" width="7.5" style="1" customWidth="1"/>
    <col min="14090" max="14093" width="7.625" style="1" customWidth="1"/>
    <col min="14094" max="14095" width="8.75" style="1" customWidth="1"/>
    <col min="14096" max="14096" width="7.625" style="1" customWidth="1"/>
    <col min="14097" max="14098" width="8.75" style="1" customWidth="1"/>
    <col min="14099" max="14099" width="9.125" style="1" customWidth="1"/>
    <col min="14100" max="14100" width="9.5" style="1" customWidth="1"/>
    <col min="14101" max="14102" width="7.75" style="1" customWidth="1"/>
    <col min="14103" max="14338" width="9" style="1"/>
    <col min="14339" max="14339" width="12.125" style="1" customWidth="1"/>
    <col min="14340" max="14340" width="8.625" style="1" customWidth="1"/>
    <col min="14341" max="14341" width="8.375" style="1" customWidth="1"/>
    <col min="14342" max="14342" width="8.75" style="1" customWidth="1"/>
    <col min="14343" max="14343" width="7.375" style="1" customWidth="1"/>
    <col min="14344" max="14344" width="9.125" style="1" customWidth="1"/>
    <col min="14345" max="14345" width="7.5" style="1" customWidth="1"/>
    <col min="14346" max="14349" width="7.625" style="1" customWidth="1"/>
    <col min="14350" max="14351" width="8.75" style="1" customWidth="1"/>
    <col min="14352" max="14352" width="7.625" style="1" customWidth="1"/>
    <col min="14353" max="14354" width="8.75" style="1" customWidth="1"/>
    <col min="14355" max="14355" width="9.125" style="1" customWidth="1"/>
    <col min="14356" max="14356" width="9.5" style="1" customWidth="1"/>
    <col min="14357" max="14358" width="7.75" style="1" customWidth="1"/>
    <col min="14359" max="14594" width="9" style="1"/>
    <col min="14595" max="14595" width="12.125" style="1" customWidth="1"/>
    <col min="14596" max="14596" width="8.625" style="1" customWidth="1"/>
    <col min="14597" max="14597" width="8.375" style="1" customWidth="1"/>
    <col min="14598" max="14598" width="8.75" style="1" customWidth="1"/>
    <col min="14599" max="14599" width="7.375" style="1" customWidth="1"/>
    <col min="14600" max="14600" width="9.125" style="1" customWidth="1"/>
    <col min="14601" max="14601" width="7.5" style="1" customWidth="1"/>
    <col min="14602" max="14605" width="7.625" style="1" customWidth="1"/>
    <col min="14606" max="14607" width="8.75" style="1" customWidth="1"/>
    <col min="14608" max="14608" width="7.625" style="1" customWidth="1"/>
    <col min="14609" max="14610" width="8.75" style="1" customWidth="1"/>
    <col min="14611" max="14611" width="9.125" style="1" customWidth="1"/>
    <col min="14612" max="14612" width="9.5" style="1" customWidth="1"/>
    <col min="14613" max="14614" width="7.75" style="1" customWidth="1"/>
    <col min="14615" max="14850" width="9" style="1"/>
    <col min="14851" max="14851" width="12.125" style="1" customWidth="1"/>
    <col min="14852" max="14852" width="8.625" style="1" customWidth="1"/>
    <col min="14853" max="14853" width="8.375" style="1" customWidth="1"/>
    <col min="14854" max="14854" width="8.75" style="1" customWidth="1"/>
    <col min="14855" max="14855" width="7.375" style="1" customWidth="1"/>
    <col min="14856" max="14856" width="9.125" style="1" customWidth="1"/>
    <col min="14857" max="14857" width="7.5" style="1" customWidth="1"/>
    <col min="14858" max="14861" width="7.625" style="1" customWidth="1"/>
    <col min="14862" max="14863" width="8.75" style="1" customWidth="1"/>
    <col min="14864" max="14864" width="7.625" style="1" customWidth="1"/>
    <col min="14865" max="14866" width="8.75" style="1" customWidth="1"/>
    <col min="14867" max="14867" width="9.125" style="1" customWidth="1"/>
    <col min="14868" max="14868" width="9.5" style="1" customWidth="1"/>
    <col min="14869" max="14870" width="7.75" style="1" customWidth="1"/>
    <col min="14871" max="15106" width="9" style="1"/>
    <col min="15107" max="15107" width="12.125" style="1" customWidth="1"/>
    <col min="15108" max="15108" width="8.625" style="1" customWidth="1"/>
    <col min="15109" max="15109" width="8.375" style="1" customWidth="1"/>
    <col min="15110" max="15110" width="8.75" style="1" customWidth="1"/>
    <col min="15111" max="15111" width="7.375" style="1" customWidth="1"/>
    <col min="15112" max="15112" width="9.125" style="1" customWidth="1"/>
    <col min="15113" max="15113" width="7.5" style="1" customWidth="1"/>
    <col min="15114" max="15117" width="7.625" style="1" customWidth="1"/>
    <col min="15118" max="15119" width="8.75" style="1" customWidth="1"/>
    <col min="15120" max="15120" width="7.625" style="1" customWidth="1"/>
    <col min="15121" max="15122" width="8.75" style="1" customWidth="1"/>
    <col min="15123" max="15123" width="9.125" style="1" customWidth="1"/>
    <col min="15124" max="15124" width="9.5" style="1" customWidth="1"/>
    <col min="15125" max="15126" width="7.75" style="1" customWidth="1"/>
    <col min="15127" max="15362" width="9" style="1"/>
    <col min="15363" max="15363" width="12.125" style="1" customWidth="1"/>
    <col min="15364" max="15364" width="8.625" style="1" customWidth="1"/>
    <col min="15365" max="15365" width="8.375" style="1" customWidth="1"/>
    <col min="15366" max="15366" width="8.75" style="1" customWidth="1"/>
    <col min="15367" max="15367" width="7.375" style="1" customWidth="1"/>
    <col min="15368" max="15368" width="9.125" style="1" customWidth="1"/>
    <col min="15369" max="15369" width="7.5" style="1" customWidth="1"/>
    <col min="15370" max="15373" width="7.625" style="1" customWidth="1"/>
    <col min="15374" max="15375" width="8.75" style="1" customWidth="1"/>
    <col min="15376" max="15376" width="7.625" style="1" customWidth="1"/>
    <col min="15377" max="15378" width="8.75" style="1" customWidth="1"/>
    <col min="15379" max="15379" width="9.125" style="1" customWidth="1"/>
    <col min="15380" max="15380" width="9.5" style="1" customWidth="1"/>
    <col min="15381" max="15382" width="7.75" style="1" customWidth="1"/>
    <col min="15383" max="15618" width="9" style="1"/>
    <col min="15619" max="15619" width="12.125" style="1" customWidth="1"/>
    <col min="15620" max="15620" width="8.625" style="1" customWidth="1"/>
    <col min="15621" max="15621" width="8.375" style="1" customWidth="1"/>
    <col min="15622" max="15622" width="8.75" style="1" customWidth="1"/>
    <col min="15623" max="15623" width="7.375" style="1" customWidth="1"/>
    <col min="15624" max="15624" width="9.125" style="1" customWidth="1"/>
    <col min="15625" max="15625" width="7.5" style="1" customWidth="1"/>
    <col min="15626" max="15629" width="7.625" style="1" customWidth="1"/>
    <col min="15630" max="15631" width="8.75" style="1" customWidth="1"/>
    <col min="15632" max="15632" width="7.625" style="1" customWidth="1"/>
    <col min="15633" max="15634" width="8.75" style="1" customWidth="1"/>
    <col min="15635" max="15635" width="9.125" style="1" customWidth="1"/>
    <col min="15636" max="15636" width="9.5" style="1" customWidth="1"/>
    <col min="15637" max="15638" width="7.75" style="1" customWidth="1"/>
    <col min="15639" max="15874" width="9" style="1"/>
    <col min="15875" max="15875" width="12.125" style="1" customWidth="1"/>
    <col min="15876" max="15876" width="8.625" style="1" customWidth="1"/>
    <col min="15877" max="15877" width="8.375" style="1" customWidth="1"/>
    <col min="15878" max="15878" width="8.75" style="1" customWidth="1"/>
    <col min="15879" max="15879" width="7.375" style="1" customWidth="1"/>
    <col min="15880" max="15880" width="9.125" style="1" customWidth="1"/>
    <col min="15881" max="15881" width="7.5" style="1" customWidth="1"/>
    <col min="15882" max="15885" width="7.625" style="1" customWidth="1"/>
    <col min="15886" max="15887" width="8.75" style="1" customWidth="1"/>
    <col min="15888" max="15888" width="7.625" style="1" customWidth="1"/>
    <col min="15889" max="15890" width="8.75" style="1" customWidth="1"/>
    <col min="15891" max="15891" width="9.125" style="1" customWidth="1"/>
    <col min="15892" max="15892" width="9.5" style="1" customWidth="1"/>
    <col min="15893" max="15894" width="7.75" style="1" customWidth="1"/>
    <col min="15895" max="16130" width="9" style="1"/>
    <col min="16131" max="16131" width="12.125" style="1" customWidth="1"/>
    <col min="16132" max="16132" width="8.625" style="1" customWidth="1"/>
    <col min="16133" max="16133" width="8.375" style="1" customWidth="1"/>
    <col min="16134" max="16134" width="8.75" style="1" customWidth="1"/>
    <col min="16135" max="16135" width="7.375" style="1" customWidth="1"/>
    <col min="16136" max="16136" width="9.125" style="1" customWidth="1"/>
    <col min="16137" max="16137" width="7.5" style="1" customWidth="1"/>
    <col min="16138" max="16141" width="7.625" style="1" customWidth="1"/>
    <col min="16142" max="16143" width="8.75" style="1" customWidth="1"/>
    <col min="16144" max="16144" width="7.625" style="1" customWidth="1"/>
    <col min="16145" max="16146" width="8.75" style="1" customWidth="1"/>
    <col min="16147" max="16147" width="9.125" style="1" customWidth="1"/>
    <col min="16148" max="16148" width="9.5" style="1" customWidth="1"/>
    <col min="16149" max="16150" width="7.75" style="1" customWidth="1"/>
    <col min="16151" max="16384" width="9" style="1"/>
  </cols>
  <sheetData>
    <row r="1" spans="1:47" ht="20.100000000000001" customHeight="1">
      <c r="A1" s="440" t="s">
        <v>247</v>
      </c>
      <c r="B1" s="440"/>
      <c r="C1" s="227"/>
      <c r="D1" s="227"/>
      <c r="E1" s="227"/>
      <c r="F1" s="227"/>
      <c r="G1" s="227"/>
      <c r="H1" s="227"/>
      <c r="I1" s="227"/>
      <c r="J1" s="227"/>
      <c r="K1" s="227"/>
    </row>
    <row r="2" spans="1:47" ht="15" customHeight="1"/>
    <row r="3" spans="1:47" s="2" customFormat="1" ht="20.100000000000001" customHeight="1">
      <c r="A3" s="21" t="s">
        <v>500</v>
      </c>
      <c r="B3" s="21" t="s">
        <v>50</v>
      </c>
      <c r="C3" s="21"/>
      <c r="D3" s="21" t="s">
        <v>50</v>
      </c>
      <c r="E3" s="21" t="s">
        <v>50</v>
      </c>
      <c r="F3" s="21"/>
      <c r="G3" s="21" t="s">
        <v>50</v>
      </c>
      <c r="H3" s="21" t="s">
        <v>50</v>
      </c>
      <c r="I3" s="21" t="s">
        <v>50</v>
      </c>
      <c r="J3" s="21" t="s">
        <v>50</v>
      </c>
      <c r="K3" s="21" t="s">
        <v>50</v>
      </c>
      <c r="L3" s="21" t="s">
        <v>50</v>
      </c>
      <c r="M3" s="21" t="s">
        <v>51</v>
      </c>
      <c r="N3" s="21"/>
      <c r="O3" s="21"/>
      <c r="P3" s="21" t="s">
        <v>50</v>
      </c>
      <c r="Q3" s="21"/>
      <c r="R3" s="21"/>
      <c r="S3" s="21"/>
    </row>
    <row r="4" spans="1:47" s="2" customFormat="1" ht="20.100000000000001" customHeight="1">
      <c r="A4" s="428" t="s">
        <v>580</v>
      </c>
      <c r="B4" s="458" t="s">
        <v>558</v>
      </c>
      <c r="C4" s="459" t="s">
        <v>248</v>
      </c>
      <c r="D4" s="460"/>
      <c r="E4" s="460"/>
      <c r="F4" s="460"/>
      <c r="G4" s="460"/>
      <c r="H4" s="460"/>
      <c r="I4" s="460"/>
      <c r="J4" s="460"/>
      <c r="K4" s="460"/>
      <c r="L4" s="460"/>
      <c r="M4" s="428"/>
      <c r="N4" s="453" t="s">
        <v>249</v>
      </c>
      <c r="O4" s="455" t="s">
        <v>557</v>
      </c>
      <c r="P4" s="455" t="s">
        <v>250</v>
      </c>
      <c r="Q4" s="456" t="s">
        <v>251</v>
      </c>
      <c r="R4" s="461"/>
      <c r="S4" s="456" t="s">
        <v>594</v>
      </c>
      <c r="T4" s="457"/>
    </row>
    <row r="5" spans="1:47" s="2" customFormat="1" ht="21" customHeight="1">
      <c r="A5" s="428"/>
      <c r="B5" s="458"/>
      <c r="C5" s="277"/>
      <c r="D5" s="272" t="s">
        <v>52</v>
      </c>
      <c r="E5" s="274" t="s">
        <v>252</v>
      </c>
      <c r="F5" s="274" t="s">
        <v>253</v>
      </c>
      <c r="G5" s="274" t="s">
        <v>254</v>
      </c>
      <c r="H5" s="274" t="s">
        <v>255</v>
      </c>
      <c r="I5" s="274" t="s">
        <v>256</v>
      </c>
      <c r="J5" s="274" t="s">
        <v>257</v>
      </c>
      <c r="K5" s="274" t="s">
        <v>258</v>
      </c>
      <c r="L5" s="274" t="s">
        <v>259</v>
      </c>
      <c r="M5" s="274" t="s">
        <v>260</v>
      </c>
      <c r="N5" s="454"/>
      <c r="O5" s="455"/>
      <c r="P5" s="455"/>
      <c r="Q5" s="272" t="s">
        <v>261</v>
      </c>
      <c r="R5" s="272" t="s">
        <v>262</v>
      </c>
      <c r="S5" s="272" t="s">
        <v>261</v>
      </c>
      <c r="T5" s="273" t="s">
        <v>262</v>
      </c>
    </row>
    <row r="6" spans="1:47" s="2" customFormat="1" ht="24.95" customHeight="1">
      <c r="A6" s="142" t="s">
        <v>263</v>
      </c>
      <c r="B6" s="240">
        <v>281</v>
      </c>
      <c r="C6" s="144">
        <f t="shared" ref="C6:C8" si="0">SUM(D6:M6)</f>
        <v>281</v>
      </c>
      <c r="D6" s="243">
        <v>0</v>
      </c>
      <c r="E6" s="147">
        <v>0</v>
      </c>
      <c r="F6" s="147">
        <v>0</v>
      </c>
      <c r="G6" s="147">
        <v>1</v>
      </c>
      <c r="H6" s="147">
        <v>3</v>
      </c>
      <c r="I6" s="147">
        <v>15</v>
      </c>
      <c r="J6" s="147">
        <v>11</v>
      </c>
      <c r="K6" s="147">
        <v>33</v>
      </c>
      <c r="L6" s="147">
        <v>72</v>
      </c>
      <c r="M6" s="147">
        <v>146</v>
      </c>
      <c r="N6" s="147">
        <v>0</v>
      </c>
      <c r="O6" s="147">
        <v>0</v>
      </c>
      <c r="P6" s="147">
        <v>0</v>
      </c>
      <c r="Q6" s="147">
        <v>8</v>
      </c>
      <c r="R6" s="147">
        <v>165</v>
      </c>
      <c r="S6" s="147">
        <v>4</v>
      </c>
      <c r="T6" s="148">
        <v>95</v>
      </c>
    </row>
    <row r="7" spans="1:47" s="2" customFormat="1" ht="24.95" customHeight="1">
      <c r="A7" s="142" t="s">
        <v>264</v>
      </c>
      <c r="B7" s="240">
        <v>278</v>
      </c>
      <c r="C7" s="144">
        <f t="shared" si="0"/>
        <v>278</v>
      </c>
      <c r="D7" s="243">
        <v>0</v>
      </c>
      <c r="E7" s="147">
        <v>0</v>
      </c>
      <c r="F7" s="147">
        <v>0</v>
      </c>
      <c r="G7" s="147">
        <v>1</v>
      </c>
      <c r="H7" s="147">
        <v>3</v>
      </c>
      <c r="I7" s="147">
        <v>18</v>
      </c>
      <c r="J7" s="147">
        <v>11</v>
      </c>
      <c r="K7" s="147">
        <v>32</v>
      </c>
      <c r="L7" s="147">
        <v>72</v>
      </c>
      <c r="M7" s="147">
        <v>141</v>
      </c>
      <c r="N7" s="147">
        <v>0</v>
      </c>
      <c r="O7" s="147">
        <v>0</v>
      </c>
      <c r="P7" s="147">
        <v>0</v>
      </c>
      <c r="Q7" s="147">
        <v>8</v>
      </c>
      <c r="R7" s="147">
        <v>170</v>
      </c>
      <c r="S7" s="147">
        <v>4</v>
      </c>
      <c r="T7" s="148">
        <v>90</v>
      </c>
      <c r="U7" s="3"/>
      <c r="V7" s="3"/>
      <c r="W7" s="3"/>
      <c r="X7" s="3"/>
      <c r="Y7" s="3"/>
      <c r="Z7" s="3"/>
      <c r="AA7" s="3"/>
      <c r="AB7" s="3"/>
      <c r="AC7" s="3"/>
      <c r="AD7" s="3"/>
      <c r="AE7" s="3"/>
      <c r="AF7" s="3"/>
      <c r="AG7" s="3"/>
      <c r="AH7" s="3"/>
      <c r="AI7" s="3"/>
      <c r="AJ7" s="23"/>
      <c r="AK7" s="23"/>
      <c r="AL7" s="23"/>
      <c r="AM7" s="23"/>
      <c r="AN7" s="23"/>
      <c r="AO7" s="23"/>
      <c r="AP7" s="23"/>
      <c r="AQ7" s="23"/>
      <c r="AR7" s="23"/>
      <c r="AS7" s="23"/>
      <c r="AT7" s="23"/>
      <c r="AU7" s="23"/>
    </row>
    <row r="8" spans="1:47" s="2" customFormat="1" ht="24.95" customHeight="1">
      <c r="A8" s="142" t="s">
        <v>265</v>
      </c>
      <c r="B8" s="241">
        <v>278</v>
      </c>
      <c r="C8" s="144">
        <f t="shared" si="0"/>
        <v>278</v>
      </c>
      <c r="D8" s="244">
        <v>0</v>
      </c>
      <c r="E8" s="145">
        <v>0</v>
      </c>
      <c r="F8" s="145">
        <v>0</v>
      </c>
      <c r="G8" s="128">
        <v>1</v>
      </c>
      <c r="H8" s="128">
        <v>3</v>
      </c>
      <c r="I8" s="128">
        <v>19</v>
      </c>
      <c r="J8" s="128">
        <v>14</v>
      </c>
      <c r="K8" s="128">
        <v>32</v>
      </c>
      <c r="L8" s="128">
        <v>72</v>
      </c>
      <c r="M8" s="128">
        <v>137</v>
      </c>
      <c r="N8" s="147">
        <v>0</v>
      </c>
      <c r="O8" s="128">
        <v>0</v>
      </c>
      <c r="P8" s="128">
        <v>0</v>
      </c>
      <c r="Q8" s="145">
        <v>8</v>
      </c>
      <c r="R8" s="145">
        <v>168</v>
      </c>
      <c r="S8" s="145">
        <v>4</v>
      </c>
      <c r="T8" s="150">
        <v>97</v>
      </c>
      <c r="U8" s="3"/>
      <c r="V8" s="3"/>
      <c r="W8" s="3"/>
      <c r="X8" s="3"/>
      <c r="Y8" s="3"/>
      <c r="Z8" s="3"/>
      <c r="AA8" s="3"/>
      <c r="AB8" s="3"/>
      <c r="AC8" s="3"/>
      <c r="AD8" s="3"/>
      <c r="AE8" s="3"/>
      <c r="AF8" s="3"/>
      <c r="AG8" s="3"/>
      <c r="AH8" s="3"/>
      <c r="AI8" s="3"/>
      <c r="AJ8" s="23"/>
      <c r="AK8" s="23"/>
      <c r="AL8" s="23"/>
      <c r="AM8" s="23"/>
      <c r="AN8" s="23"/>
      <c r="AO8" s="23"/>
      <c r="AP8" s="23"/>
      <c r="AQ8" s="23"/>
      <c r="AR8" s="23"/>
      <c r="AS8" s="23"/>
      <c r="AT8" s="23"/>
      <c r="AU8" s="23"/>
    </row>
    <row r="9" spans="1:47" s="275" customFormat="1" ht="24.95" customHeight="1">
      <c r="A9" s="302" t="s">
        <v>204</v>
      </c>
      <c r="B9" s="305">
        <f t="shared" ref="B9" si="1">SUM(C9+O9+N9+P9)</f>
        <v>290</v>
      </c>
      <c r="C9" s="303">
        <f t="shared" ref="C9" si="2">SUM(D9:M9)</f>
        <v>290</v>
      </c>
      <c r="D9" s="306">
        <v>0</v>
      </c>
      <c r="E9" s="307">
        <v>0</v>
      </c>
      <c r="F9" s="307">
        <v>0</v>
      </c>
      <c r="G9" s="308">
        <v>1</v>
      </c>
      <c r="H9" s="308">
        <v>3</v>
      </c>
      <c r="I9" s="308">
        <v>19</v>
      </c>
      <c r="J9" s="308">
        <v>14</v>
      </c>
      <c r="K9" s="308">
        <v>32</v>
      </c>
      <c r="L9" s="308">
        <v>72</v>
      </c>
      <c r="M9" s="308">
        <v>149</v>
      </c>
      <c r="N9" s="308">
        <v>0</v>
      </c>
      <c r="O9" s="307">
        <v>0</v>
      </c>
      <c r="P9" s="307">
        <v>0</v>
      </c>
      <c r="Q9" s="307">
        <v>7</v>
      </c>
      <c r="R9" s="307">
        <v>138</v>
      </c>
      <c r="S9" s="307">
        <v>4</v>
      </c>
      <c r="T9" s="309">
        <v>93</v>
      </c>
      <c r="U9" s="3"/>
      <c r="V9" s="3"/>
      <c r="W9" s="3"/>
      <c r="X9" s="3"/>
      <c r="Y9" s="3"/>
      <c r="Z9" s="3"/>
      <c r="AA9" s="3"/>
      <c r="AB9" s="3"/>
      <c r="AC9" s="3"/>
      <c r="AD9" s="3"/>
      <c r="AE9" s="3"/>
      <c r="AF9" s="3"/>
      <c r="AG9" s="3"/>
      <c r="AH9" s="3"/>
      <c r="AI9" s="3"/>
      <c r="AJ9" s="23"/>
      <c r="AK9" s="23"/>
      <c r="AL9" s="23"/>
      <c r="AM9" s="23"/>
      <c r="AN9" s="23"/>
      <c r="AO9" s="23"/>
      <c r="AP9" s="23"/>
      <c r="AQ9" s="23"/>
      <c r="AR9" s="23"/>
      <c r="AS9" s="23"/>
      <c r="AT9" s="23"/>
      <c r="AU9" s="23"/>
    </row>
    <row r="10" spans="1:47" s="2" customFormat="1" ht="24.95" customHeight="1">
      <c r="A10" s="397" t="s">
        <v>583</v>
      </c>
      <c r="B10" s="242">
        <v>289</v>
      </c>
      <c r="C10" s="248">
        <v>289</v>
      </c>
      <c r="D10" s="245">
        <v>0</v>
      </c>
      <c r="E10" s="151">
        <v>0</v>
      </c>
      <c r="F10" s="151">
        <v>0</v>
      </c>
      <c r="G10" s="152">
        <v>1</v>
      </c>
      <c r="H10" s="152">
        <v>5</v>
      </c>
      <c r="I10" s="152">
        <v>18</v>
      </c>
      <c r="J10" s="152">
        <v>18</v>
      </c>
      <c r="K10" s="152">
        <v>32</v>
      </c>
      <c r="L10" s="152">
        <v>72</v>
      </c>
      <c r="M10" s="152">
        <v>143</v>
      </c>
      <c r="N10" s="152">
        <v>0</v>
      </c>
      <c r="O10" s="151">
        <v>0</v>
      </c>
      <c r="P10" s="151">
        <v>0</v>
      </c>
      <c r="Q10" s="151">
        <v>7</v>
      </c>
      <c r="R10" s="151">
        <v>144</v>
      </c>
      <c r="S10" s="151">
        <v>4</v>
      </c>
      <c r="T10" s="153">
        <v>92</v>
      </c>
      <c r="U10" s="4"/>
      <c r="V10" s="4"/>
      <c r="W10" s="4"/>
      <c r="X10" s="4"/>
      <c r="Y10" s="3"/>
      <c r="Z10" s="3"/>
      <c r="AA10" s="3"/>
      <c r="AB10" s="3"/>
      <c r="AC10" s="3"/>
      <c r="AD10" s="3"/>
      <c r="AE10" s="3"/>
      <c r="AF10" s="3"/>
      <c r="AG10" s="3"/>
      <c r="AH10" s="3"/>
      <c r="AI10" s="3"/>
      <c r="AJ10" s="23"/>
      <c r="AK10" s="23"/>
      <c r="AL10" s="23"/>
      <c r="AM10" s="23"/>
      <c r="AN10" s="23"/>
      <c r="AO10" s="23"/>
      <c r="AP10" s="23"/>
      <c r="AQ10" s="23"/>
      <c r="AR10" s="23"/>
      <c r="AS10" s="23"/>
      <c r="AT10" s="23"/>
      <c r="AU10" s="23"/>
    </row>
    <row r="11" spans="1:47" s="255" customFormat="1" ht="27" customHeight="1">
      <c r="A11" s="415" t="s">
        <v>628</v>
      </c>
      <c r="B11" s="242">
        <v>303</v>
      </c>
      <c r="C11" s="248">
        <v>303</v>
      </c>
      <c r="D11" s="245">
        <v>0</v>
      </c>
      <c r="E11" s="151">
        <v>0</v>
      </c>
      <c r="F11" s="151">
        <v>0</v>
      </c>
      <c r="G11" s="152">
        <v>0</v>
      </c>
      <c r="H11" s="152">
        <v>5</v>
      </c>
      <c r="I11" s="152">
        <v>18</v>
      </c>
      <c r="J11" s="152">
        <v>75</v>
      </c>
      <c r="K11" s="152">
        <v>54</v>
      </c>
      <c r="L11" s="152">
        <v>73</v>
      </c>
      <c r="M11" s="152">
        <v>78</v>
      </c>
      <c r="N11" s="152">
        <v>0</v>
      </c>
      <c r="O11" s="151">
        <v>0</v>
      </c>
      <c r="P11" s="151">
        <v>0</v>
      </c>
      <c r="Q11" s="151">
        <v>9</v>
      </c>
      <c r="R11" s="151">
        <v>175</v>
      </c>
      <c r="S11" s="151">
        <v>1</v>
      </c>
      <c r="T11" s="153">
        <v>30</v>
      </c>
      <c r="U11" s="4"/>
      <c r="V11" s="4"/>
      <c r="W11" s="4"/>
      <c r="X11" s="4"/>
      <c r="Y11" s="3"/>
      <c r="Z11" s="3"/>
      <c r="AA11" s="3"/>
      <c r="AB11" s="3"/>
      <c r="AC11" s="3"/>
      <c r="AD11" s="3"/>
      <c r="AE11" s="3"/>
      <c r="AF11" s="3"/>
      <c r="AG11" s="3"/>
      <c r="AH11" s="3"/>
      <c r="AI11" s="3"/>
      <c r="AJ11" s="23"/>
      <c r="AK11" s="23"/>
      <c r="AL11" s="23"/>
      <c r="AM11" s="23"/>
      <c r="AN11" s="23"/>
      <c r="AO11" s="23"/>
      <c r="AP11" s="23"/>
      <c r="AQ11" s="23"/>
      <c r="AR11" s="23"/>
      <c r="AS11" s="23"/>
      <c r="AT11" s="23"/>
      <c r="AU11" s="23"/>
    </row>
    <row r="12" spans="1:47" s="2" customFormat="1" ht="15" customHeight="1">
      <c r="A12" s="254"/>
      <c r="B12" s="254"/>
      <c r="C12" s="254"/>
      <c r="D12" s="254"/>
      <c r="E12" s="254"/>
      <c r="F12" s="254"/>
      <c r="G12" s="254"/>
      <c r="H12" s="259"/>
      <c r="I12" s="259"/>
      <c r="J12" s="259"/>
      <c r="K12" s="259"/>
      <c r="L12" s="259"/>
      <c r="M12" s="259"/>
      <c r="N12" s="259"/>
      <c r="O12" s="4"/>
      <c r="P12" s="4"/>
      <c r="Q12" s="4"/>
      <c r="R12" s="4"/>
      <c r="S12" s="4"/>
      <c r="T12" s="4"/>
      <c r="U12" s="25"/>
      <c r="V12" s="25"/>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row>
    <row r="13" spans="1:47" s="26" customFormat="1" ht="17.25" customHeight="1">
      <c r="A13" s="452" t="s">
        <v>530</v>
      </c>
      <c r="B13" s="452"/>
      <c r="C13" s="24"/>
      <c r="D13" s="4"/>
      <c r="E13" s="4"/>
      <c r="F13" s="4"/>
      <c r="G13" s="5"/>
      <c r="H13" s="5"/>
      <c r="I13" s="5"/>
      <c r="J13" s="5"/>
      <c r="K13" s="5"/>
      <c r="L13" s="5"/>
      <c r="M13" s="5"/>
      <c r="N13" s="5"/>
      <c r="O13" s="5"/>
      <c r="P13" s="4"/>
      <c r="Q13" s="4"/>
      <c r="R13" s="4"/>
      <c r="S13" s="4"/>
      <c r="T13" s="4"/>
    </row>
    <row r="14" spans="1:47" s="2" customFormat="1" ht="17.25" customHeight="1">
      <c r="A14" s="450" t="s">
        <v>559</v>
      </c>
      <c r="B14" s="450"/>
      <c r="C14" s="450"/>
      <c r="D14" s="450"/>
      <c r="E14" s="450"/>
      <c r="F14" s="26"/>
      <c r="G14" s="26"/>
      <c r="H14" s="26"/>
      <c r="I14" s="26"/>
      <c r="J14" s="26"/>
      <c r="K14" s="26"/>
      <c r="L14" s="26"/>
      <c r="M14" s="26"/>
      <c r="N14" s="26"/>
      <c r="O14" s="26"/>
      <c r="P14" s="26"/>
      <c r="Q14" s="26"/>
      <c r="R14" s="26"/>
      <c r="S14" s="26"/>
      <c r="T14" s="26"/>
    </row>
    <row r="15" spans="1:47">
      <c r="A15" s="451" t="s">
        <v>560</v>
      </c>
      <c r="B15" s="451"/>
      <c r="C15" s="451"/>
      <c r="D15" s="255"/>
      <c r="E15" s="255"/>
      <c r="F15" s="2"/>
      <c r="G15" s="2"/>
      <c r="H15" s="2"/>
      <c r="I15" s="2"/>
      <c r="J15" s="2"/>
      <c r="K15" s="2"/>
      <c r="L15" s="2"/>
      <c r="M15" s="2"/>
      <c r="N15" s="2"/>
      <c r="O15" s="2"/>
      <c r="P15" s="2"/>
      <c r="Q15" s="2"/>
      <c r="R15" s="2"/>
      <c r="S15" s="2"/>
      <c r="T15" s="2"/>
    </row>
    <row r="20" spans="1:20" s="2" customFormat="1">
      <c r="A20" s="1"/>
      <c r="B20" s="1"/>
      <c r="C20" s="1"/>
      <c r="D20" s="1"/>
      <c r="E20" s="1"/>
      <c r="F20" s="1"/>
      <c r="G20" s="1"/>
      <c r="H20" s="1"/>
      <c r="I20" s="1"/>
      <c r="J20" s="1"/>
      <c r="K20" s="1"/>
      <c r="L20" s="1"/>
      <c r="M20" s="1"/>
      <c r="N20" s="1"/>
      <c r="O20" s="1"/>
      <c r="P20" s="1"/>
      <c r="Q20" s="1"/>
      <c r="R20" s="1"/>
      <c r="S20" s="1"/>
      <c r="T20" s="1"/>
    </row>
    <row r="21" spans="1:20" s="2" customFormat="1"/>
    <row r="22" spans="1:20" s="2" customFormat="1"/>
    <row r="23" spans="1:20" s="2" customFormat="1"/>
    <row r="24" spans="1:20" s="2" customFormat="1"/>
    <row r="25" spans="1:20" s="2" customFormat="1"/>
    <row r="26" spans="1:20" s="2" customFormat="1"/>
    <row r="27" spans="1:20" s="2" customFormat="1"/>
    <row r="28" spans="1:20" s="2" customFormat="1"/>
    <row r="29" spans="1:20" s="2" customFormat="1"/>
    <row r="30" spans="1:20" s="2" customFormat="1"/>
    <row r="31" spans="1:20" s="2" customFormat="1"/>
    <row r="32" spans="1:20" s="2" customFormat="1"/>
    <row r="33" spans="1:20" s="2" customFormat="1"/>
    <row r="34" spans="1:20" s="2" customFormat="1"/>
    <row r="35" spans="1:20">
      <c r="A35" s="2"/>
      <c r="B35" s="2"/>
      <c r="C35" s="2"/>
      <c r="D35" s="2"/>
      <c r="E35" s="2"/>
      <c r="F35" s="2"/>
      <c r="G35" s="2"/>
      <c r="H35" s="2"/>
      <c r="I35" s="2"/>
      <c r="J35" s="2"/>
      <c r="K35" s="2"/>
      <c r="L35" s="2"/>
      <c r="M35" s="2"/>
      <c r="N35" s="2"/>
      <c r="O35" s="2"/>
      <c r="P35" s="2"/>
      <c r="Q35" s="2"/>
      <c r="R35" s="2"/>
      <c r="S35" s="2"/>
      <c r="T35" s="2"/>
    </row>
  </sheetData>
  <mergeCells count="12">
    <mergeCell ref="P4:P5"/>
    <mergeCell ref="S4:T4"/>
    <mergeCell ref="A4:A5"/>
    <mergeCell ref="B4:B5"/>
    <mergeCell ref="C4:M4"/>
    <mergeCell ref="O4:O5"/>
    <mergeCell ref="Q4:R4"/>
    <mergeCell ref="A14:E14"/>
    <mergeCell ref="A15:C15"/>
    <mergeCell ref="A1:B1"/>
    <mergeCell ref="A13:B13"/>
    <mergeCell ref="N4:N5"/>
  </mergeCells>
  <phoneticPr fontId="1" type="noConversion"/>
  <pageMargins left="0.35433070866141736" right="0.15748031496062992" top="0.70866141732283472" bottom="0.51181102362204722" header="0.51181102362204722" footer="0.51181102362204722"/>
  <pageSetup paperSize="9" scale="74" orientation="landscape" r:id="rId1"/>
  <headerFooter alignWithMargins="0"/>
  <ignoredErrors>
    <ignoredError sqref="C6:C9"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AE24"/>
  <sheetViews>
    <sheetView workbookViewId="0">
      <selection activeCell="D12" sqref="D12"/>
    </sheetView>
  </sheetViews>
  <sheetFormatPr defaultRowHeight="13.5"/>
  <cols>
    <col min="1" max="1" width="10.5" style="27" customWidth="1"/>
    <col min="2" max="4" width="6.5" style="27" customWidth="1"/>
    <col min="5" max="8" width="7.625" style="27" customWidth="1"/>
    <col min="9" max="22" width="5.375" style="27" customWidth="1"/>
    <col min="23" max="31" width="6.5" style="27" customWidth="1"/>
    <col min="32" max="256" width="9" style="27"/>
    <col min="257" max="257" width="9" style="27" customWidth="1"/>
    <col min="258" max="264" width="6.5" style="27" customWidth="1"/>
    <col min="265" max="278" width="5.375" style="27" customWidth="1"/>
    <col min="279" max="287" width="6.5" style="27" customWidth="1"/>
    <col min="288" max="512" width="9" style="27"/>
    <col min="513" max="513" width="9" style="27" customWidth="1"/>
    <col min="514" max="520" width="6.5" style="27" customWidth="1"/>
    <col min="521" max="534" width="5.375" style="27" customWidth="1"/>
    <col min="535" max="543" width="6.5" style="27" customWidth="1"/>
    <col min="544" max="768" width="9" style="27"/>
    <col min="769" max="769" width="9" style="27" customWidth="1"/>
    <col min="770" max="776" width="6.5" style="27" customWidth="1"/>
    <col min="777" max="790" width="5.375" style="27" customWidth="1"/>
    <col min="791" max="799" width="6.5" style="27" customWidth="1"/>
    <col min="800" max="1024" width="9" style="27"/>
    <col min="1025" max="1025" width="9" style="27" customWidth="1"/>
    <col min="1026" max="1032" width="6.5" style="27" customWidth="1"/>
    <col min="1033" max="1046" width="5.375" style="27" customWidth="1"/>
    <col min="1047" max="1055" width="6.5" style="27" customWidth="1"/>
    <col min="1056" max="1280" width="9" style="27"/>
    <col min="1281" max="1281" width="9" style="27" customWidth="1"/>
    <col min="1282" max="1288" width="6.5" style="27" customWidth="1"/>
    <col min="1289" max="1302" width="5.375" style="27" customWidth="1"/>
    <col min="1303" max="1311" width="6.5" style="27" customWidth="1"/>
    <col min="1312" max="1536" width="9" style="27"/>
    <col min="1537" max="1537" width="9" style="27" customWidth="1"/>
    <col min="1538" max="1544" width="6.5" style="27" customWidth="1"/>
    <col min="1545" max="1558" width="5.375" style="27" customWidth="1"/>
    <col min="1559" max="1567" width="6.5" style="27" customWidth="1"/>
    <col min="1568" max="1792" width="9" style="27"/>
    <col min="1793" max="1793" width="9" style="27" customWidth="1"/>
    <col min="1794" max="1800" width="6.5" style="27" customWidth="1"/>
    <col min="1801" max="1814" width="5.375" style="27" customWidth="1"/>
    <col min="1815" max="1823" width="6.5" style="27" customWidth="1"/>
    <col min="1824" max="2048" width="9" style="27"/>
    <col min="2049" max="2049" width="9" style="27" customWidth="1"/>
    <col min="2050" max="2056" width="6.5" style="27" customWidth="1"/>
    <col min="2057" max="2070" width="5.375" style="27" customWidth="1"/>
    <col min="2071" max="2079" width="6.5" style="27" customWidth="1"/>
    <col min="2080" max="2304" width="9" style="27"/>
    <col min="2305" max="2305" width="9" style="27" customWidth="1"/>
    <col min="2306" max="2312" width="6.5" style="27" customWidth="1"/>
    <col min="2313" max="2326" width="5.375" style="27" customWidth="1"/>
    <col min="2327" max="2335" width="6.5" style="27" customWidth="1"/>
    <col min="2336" max="2560" width="9" style="27"/>
    <col min="2561" max="2561" width="9" style="27" customWidth="1"/>
    <col min="2562" max="2568" width="6.5" style="27" customWidth="1"/>
    <col min="2569" max="2582" width="5.375" style="27" customWidth="1"/>
    <col min="2583" max="2591" width="6.5" style="27" customWidth="1"/>
    <col min="2592" max="2816" width="9" style="27"/>
    <col min="2817" max="2817" width="9" style="27" customWidth="1"/>
    <col min="2818" max="2824" width="6.5" style="27" customWidth="1"/>
    <col min="2825" max="2838" width="5.375" style="27" customWidth="1"/>
    <col min="2839" max="2847" width="6.5" style="27" customWidth="1"/>
    <col min="2848" max="3072" width="9" style="27"/>
    <col min="3073" max="3073" width="9" style="27" customWidth="1"/>
    <col min="3074" max="3080" width="6.5" style="27" customWidth="1"/>
    <col min="3081" max="3094" width="5.375" style="27" customWidth="1"/>
    <col min="3095" max="3103" width="6.5" style="27" customWidth="1"/>
    <col min="3104" max="3328" width="9" style="27"/>
    <col min="3329" max="3329" width="9" style="27" customWidth="1"/>
    <col min="3330" max="3336" width="6.5" style="27" customWidth="1"/>
    <col min="3337" max="3350" width="5.375" style="27" customWidth="1"/>
    <col min="3351" max="3359" width="6.5" style="27" customWidth="1"/>
    <col min="3360" max="3584" width="9" style="27"/>
    <col min="3585" max="3585" width="9" style="27" customWidth="1"/>
    <col min="3586" max="3592" width="6.5" style="27" customWidth="1"/>
    <col min="3593" max="3606" width="5.375" style="27" customWidth="1"/>
    <col min="3607" max="3615" width="6.5" style="27" customWidth="1"/>
    <col min="3616" max="3840" width="9" style="27"/>
    <col min="3841" max="3841" width="9" style="27" customWidth="1"/>
    <col min="3842" max="3848" width="6.5" style="27" customWidth="1"/>
    <col min="3849" max="3862" width="5.375" style="27" customWidth="1"/>
    <col min="3863" max="3871" width="6.5" style="27" customWidth="1"/>
    <col min="3872" max="4096" width="9" style="27"/>
    <col min="4097" max="4097" width="9" style="27" customWidth="1"/>
    <col min="4098" max="4104" width="6.5" style="27" customWidth="1"/>
    <col min="4105" max="4118" width="5.375" style="27" customWidth="1"/>
    <col min="4119" max="4127" width="6.5" style="27" customWidth="1"/>
    <col min="4128" max="4352" width="9" style="27"/>
    <col min="4353" max="4353" width="9" style="27" customWidth="1"/>
    <col min="4354" max="4360" width="6.5" style="27" customWidth="1"/>
    <col min="4361" max="4374" width="5.375" style="27" customWidth="1"/>
    <col min="4375" max="4383" width="6.5" style="27" customWidth="1"/>
    <col min="4384" max="4608" width="9" style="27"/>
    <col min="4609" max="4609" width="9" style="27" customWidth="1"/>
    <col min="4610" max="4616" width="6.5" style="27" customWidth="1"/>
    <col min="4617" max="4630" width="5.375" style="27" customWidth="1"/>
    <col min="4631" max="4639" width="6.5" style="27" customWidth="1"/>
    <col min="4640" max="4864" width="9" style="27"/>
    <col min="4865" max="4865" width="9" style="27" customWidth="1"/>
    <col min="4866" max="4872" width="6.5" style="27" customWidth="1"/>
    <col min="4873" max="4886" width="5.375" style="27" customWidth="1"/>
    <col min="4887" max="4895" width="6.5" style="27" customWidth="1"/>
    <col min="4896" max="5120" width="9" style="27"/>
    <col min="5121" max="5121" width="9" style="27" customWidth="1"/>
    <col min="5122" max="5128" width="6.5" style="27" customWidth="1"/>
    <col min="5129" max="5142" width="5.375" style="27" customWidth="1"/>
    <col min="5143" max="5151" width="6.5" style="27" customWidth="1"/>
    <col min="5152" max="5376" width="9" style="27"/>
    <col min="5377" max="5377" width="9" style="27" customWidth="1"/>
    <col min="5378" max="5384" width="6.5" style="27" customWidth="1"/>
    <col min="5385" max="5398" width="5.375" style="27" customWidth="1"/>
    <col min="5399" max="5407" width="6.5" style="27" customWidth="1"/>
    <col min="5408" max="5632" width="9" style="27"/>
    <col min="5633" max="5633" width="9" style="27" customWidth="1"/>
    <col min="5634" max="5640" width="6.5" style="27" customWidth="1"/>
    <col min="5641" max="5654" width="5.375" style="27" customWidth="1"/>
    <col min="5655" max="5663" width="6.5" style="27" customWidth="1"/>
    <col min="5664" max="5888" width="9" style="27"/>
    <col min="5889" max="5889" width="9" style="27" customWidth="1"/>
    <col min="5890" max="5896" width="6.5" style="27" customWidth="1"/>
    <col min="5897" max="5910" width="5.375" style="27" customWidth="1"/>
    <col min="5911" max="5919" width="6.5" style="27" customWidth="1"/>
    <col min="5920" max="6144" width="9" style="27"/>
    <col min="6145" max="6145" width="9" style="27" customWidth="1"/>
    <col min="6146" max="6152" width="6.5" style="27" customWidth="1"/>
    <col min="6153" max="6166" width="5.375" style="27" customWidth="1"/>
    <col min="6167" max="6175" width="6.5" style="27" customWidth="1"/>
    <col min="6176" max="6400" width="9" style="27"/>
    <col min="6401" max="6401" width="9" style="27" customWidth="1"/>
    <col min="6402" max="6408" width="6.5" style="27" customWidth="1"/>
    <col min="6409" max="6422" width="5.375" style="27" customWidth="1"/>
    <col min="6423" max="6431" width="6.5" style="27" customWidth="1"/>
    <col min="6432" max="6656" width="9" style="27"/>
    <col min="6657" max="6657" width="9" style="27" customWidth="1"/>
    <col min="6658" max="6664" width="6.5" style="27" customWidth="1"/>
    <col min="6665" max="6678" width="5.375" style="27" customWidth="1"/>
    <col min="6679" max="6687" width="6.5" style="27" customWidth="1"/>
    <col min="6688" max="6912" width="9" style="27"/>
    <col min="6913" max="6913" width="9" style="27" customWidth="1"/>
    <col min="6914" max="6920" width="6.5" style="27" customWidth="1"/>
    <col min="6921" max="6934" width="5.375" style="27" customWidth="1"/>
    <col min="6935" max="6943" width="6.5" style="27" customWidth="1"/>
    <col min="6944" max="7168" width="9" style="27"/>
    <col min="7169" max="7169" width="9" style="27" customWidth="1"/>
    <col min="7170" max="7176" width="6.5" style="27" customWidth="1"/>
    <col min="7177" max="7190" width="5.375" style="27" customWidth="1"/>
    <col min="7191" max="7199" width="6.5" style="27" customWidth="1"/>
    <col min="7200" max="7424" width="9" style="27"/>
    <col min="7425" max="7425" width="9" style="27" customWidth="1"/>
    <col min="7426" max="7432" width="6.5" style="27" customWidth="1"/>
    <col min="7433" max="7446" width="5.375" style="27" customWidth="1"/>
    <col min="7447" max="7455" width="6.5" style="27" customWidth="1"/>
    <col min="7456" max="7680" width="9" style="27"/>
    <col min="7681" max="7681" width="9" style="27" customWidth="1"/>
    <col min="7682" max="7688" width="6.5" style="27" customWidth="1"/>
    <col min="7689" max="7702" width="5.375" style="27" customWidth="1"/>
    <col min="7703" max="7711" width="6.5" style="27" customWidth="1"/>
    <col min="7712" max="7936" width="9" style="27"/>
    <col min="7937" max="7937" width="9" style="27" customWidth="1"/>
    <col min="7938" max="7944" width="6.5" style="27" customWidth="1"/>
    <col min="7945" max="7958" width="5.375" style="27" customWidth="1"/>
    <col min="7959" max="7967" width="6.5" style="27" customWidth="1"/>
    <col min="7968" max="8192" width="9" style="27"/>
    <col min="8193" max="8193" width="9" style="27" customWidth="1"/>
    <col min="8194" max="8200" width="6.5" style="27" customWidth="1"/>
    <col min="8201" max="8214" width="5.375" style="27" customWidth="1"/>
    <col min="8215" max="8223" width="6.5" style="27" customWidth="1"/>
    <col min="8224" max="8448" width="9" style="27"/>
    <col min="8449" max="8449" width="9" style="27" customWidth="1"/>
    <col min="8450" max="8456" width="6.5" style="27" customWidth="1"/>
    <col min="8457" max="8470" width="5.375" style="27" customWidth="1"/>
    <col min="8471" max="8479" width="6.5" style="27" customWidth="1"/>
    <col min="8480" max="8704" width="9" style="27"/>
    <col min="8705" max="8705" width="9" style="27" customWidth="1"/>
    <col min="8706" max="8712" width="6.5" style="27" customWidth="1"/>
    <col min="8713" max="8726" width="5.375" style="27" customWidth="1"/>
    <col min="8727" max="8735" width="6.5" style="27" customWidth="1"/>
    <col min="8736" max="8960" width="9" style="27"/>
    <col min="8961" max="8961" width="9" style="27" customWidth="1"/>
    <col min="8962" max="8968" width="6.5" style="27" customWidth="1"/>
    <col min="8969" max="8982" width="5.375" style="27" customWidth="1"/>
    <col min="8983" max="8991" width="6.5" style="27" customWidth="1"/>
    <col min="8992" max="9216" width="9" style="27"/>
    <col min="9217" max="9217" width="9" style="27" customWidth="1"/>
    <col min="9218" max="9224" width="6.5" style="27" customWidth="1"/>
    <col min="9225" max="9238" width="5.375" style="27" customWidth="1"/>
    <col min="9239" max="9247" width="6.5" style="27" customWidth="1"/>
    <col min="9248" max="9472" width="9" style="27"/>
    <col min="9473" max="9473" width="9" style="27" customWidth="1"/>
    <col min="9474" max="9480" width="6.5" style="27" customWidth="1"/>
    <col min="9481" max="9494" width="5.375" style="27" customWidth="1"/>
    <col min="9495" max="9503" width="6.5" style="27" customWidth="1"/>
    <col min="9504" max="9728" width="9" style="27"/>
    <col min="9729" max="9729" width="9" style="27" customWidth="1"/>
    <col min="9730" max="9736" width="6.5" style="27" customWidth="1"/>
    <col min="9737" max="9750" width="5.375" style="27" customWidth="1"/>
    <col min="9751" max="9759" width="6.5" style="27" customWidth="1"/>
    <col min="9760" max="9984" width="9" style="27"/>
    <col min="9985" max="9985" width="9" style="27" customWidth="1"/>
    <col min="9986" max="9992" width="6.5" style="27" customWidth="1"/>
    <col min="9993" max="10006" width="5.375" style="27" customWidth="1"/>
    <col min="10007" max="10015" width="6.5" style="27" customWidth="1"/>
    <col min="10016" max="10240" width="9" style="27"/>
    <col min="10241" max="10241" width="9" style="27" customWidth="1"/>
    <col min="10242" max="10248" width="6.5" style="27" customWidth="1"/>
    <col min="10249" max="10262" width="5.375" style="27" customWidth="1"/>
    <col min="10263" max="10271" width="6.5" style="27" customWidth="1"/>
    <col min="10272" max="10496" width="9" style="27"/>
    <col min="10497" max="10497" width="9" style="27" customWidth="1"/>
    <col min="10498" max="10504" width="6.5" style="27" customWidth="1"/>
    <col min="10505" max="10518" width="5.375" style="27" customWidth="1"/>
    <col min="10519" max="10527" width="6.5" style="27" customWidth="1"/>
    <col min="10528" max="10752" width="9" style="27"/>
    <col min="10753" max="10753" width="9" style="27" customWidth="1"/>
    <col min="10754" max="10760" width="6.5" style="27" customWidth="1"/>
    <col min="10761" max="10774" width="5.375" style="27" customWidth="1"/>
    <col min="10775" max="10783" width="6.5" style="27" customWidth="1"/>
    <col min="10784" max="11008" width="9" style="27"/>
    <col min="11009" max="11009" width="9" style="27" customWidth="1"/>
    <col min="11010" max="11016" width="6.5" style="27" customWidth="1"/>
    <col min="11017" max="11030" width="5.375" style="27" customWidth="1"/>
    <col min="11031" max="11039" width="6.5" style="27" customWidth="1"/>
    <col min="11040" max="11264" width="9" style="27"/>
    <col min="11265" max="11265" width="9" style="27" customWidth="1"/>
    <col min="11266" max="11272" width="6.5" style="27" customWidth="1"/>
    <col min="11273" max="11286" width="5.375" style="27" customWidth="1"/>
    <col min="11287" max="11295" width="6.5" style="27" customWidth="1"/>
    <col min="11296" max="11520" width="9" style="27"/>
    <col min="11521" max="11521" width="9" style="27" customWidth="1"/>
    <col min="11522" max="11528" width="6.5" style="27" customWidth="1"/>
    <col min="11529" max="11542" width="5.375" style="27" customWidth="1"/>
    <col min="11543" max="11551" width="6.5" style="27" customWidth="1"/>
    <col min="11552" max="11776" width="9" style="27"/>
    <col min="11777" max="11777" width="9" style="27" customWidth="1"/>
    <col min="11778" max="11784" width="6.5" style="27" customWidth="1"/>
    <col min="11785" max="11798" width="5.375" style="27" customWidth="1"/>
    <col min="11799" max="11807" width="6.5" style="27" customWidth="1"/>
    <col min="11808" max="12032" width="9" style="27"/>
    <col min="12033" max="12033" width="9" style="27" customWidth="1"/>
    <col min="12034" max="12040" width="6.5" style="27" customWidth="1"/>
    <col min="12041" max="12054" width="5.375" style="27" customWidth="1"/>
    <col min="12055" max="12063" width="6.5" style="27" customWidth="1"/>
    <col min="12064" max="12288" width="9" style="27"/>
    <col min="12289" max="12289" width="9" style="27" customWidth="1"/>
    <col min="12290" max="12296" width="6.5" style="27" customWidth="1"/>
    <col min="12297" max="12310" width="5.375" style="27" customWidth="1"/>
    <col min="12311" max="12319" width="6.5" style="27" customWidth="1"/>
    <col min="12320" max="12544" width="9" style="27"/>
    <col min="12545" max="12545" width="9" style="27" customWidth="1"/>
    <col min="12546" max="12552" width="6.5" style="27" customWidth="1"/>
    <col min="12553" max="12566" width="5.375" style="27" customWidth="1"/>
    <col min="12567" max="12575" width="6.5" style="27" customWidth="1"/>
    <col min="12576" max="12800" width="9" style="27"/>
    <col min="12801" max="12801" width="9" style="27" customWidth="1"/>
    <col min="12802" max="12808" width="6.5" style="27" customWidth="1"/>
    <col min="12809" max="12822" width="5.375" style="27" customWidth="1"/>
    <col min="12823" max="12831" width="6.5" style="27" customWidth="1"/>
    <col min="12832" max="13056" width="9" style="27"/>
    <col min="13057" max="13057" width="9" style="27" customWidth="1"/>
    <col min="13058" max="13064" width="6.5" style="27" customWidth="1"/>
    <col min="13065" max="13078" width="5.375" style="27" customWidth="1"/>
    <col min="13079" max="13087" width="6.5" style="27" customWidth="1"/>
    <col min="13088" max="13312" width="9" style="27"/>
    <col min="13313" max="13313" width="9" style="27" customWidth="1"/>
    <col min="13314" max="13320" width="6.5" style="27" customWidth="1"/>
    <col min="13321" max="13334" width="5.375" style="27" customWidth="1"/>
    <col min="13335" max="13343" width="6.5" style="27" customWidth="1"/>
    <col min="13344" max="13568" width="9" style="27"/>
    <col min="13569" max="13569" width="9" style="27" customWidth="1"/>
    <col min="13570" max="13576" width="6.5" style="27" customWidth="1"/>
    <col min="13577" max="13590" width="5.375" style="27" customWidth="1"/>
    <col min="13591" max="13599" width="6.5" style="27" customWidth="1"/>
    <col min="13600" max="13824" width="9" style="27"/>
    <col min="13825" max="13825" width="9" style="27" customWidth="1"/>
    <col min="13826" max="13832" width="6.5" style="27" customWidth="1"/>
    <col min="13833" max="13846" width="5.375" style="27" customWidth="1"/>
    <col min="13847" max="13855" width="6.5" style="27" customWidth="1"/>
    <col min="13856" max="14080" width="9" style="27"/>
    <col min="14081" max="14081" width="9" style="27" customWidth="1"/>
    <col min="14082" max="14088" width="6.5" style="27" customWidth="1"/>
    <col min="14089" max="14102" width="5.375" style="27" customWidth="1"/>
    <col min="14103" max="14111" width="6.5" style="27" customWidth="1"/>
    <col min="14112" max="14336" width="9" style="27"/>
    <col min="14337" max="14337" width="9" style="27" customWidth="1"/>
    <col min="14338" max="14344" width="6.5" style="27" customWidth="1"/>
    <col min="14345" max="14358" width="5.375" style="27" customWidth="1"/>
    <col min="14359" max="14367" width="6.5" style="27" customWidth="1"/>
    <col min="14368" max="14592" width="9" style="27"/>
    <col min="14593" max="14593" width="9" style="27" customWidth="1"/>
    <col min="14594" max="14600" width="6.5" style="27" customWidth="1"/>
    <col min="14601" max="14614" width="5.375" style="27" customWidth="1"/>
    <col min="14615" max="14623" width="6.5" style="27" customWidth="1"/>
    <col min="14624" max="14848" width="9" style="27"/>
    <col min="14849" max="14849" width="9" style="27" customWidth="1"/>
    <col min="14850" max="14856" width="6.5" style="27" customWidth="1"/>
    <col min="14857" max="14870" width="5.375" style="27" customWidth="1"/>
    <col min="14871" max="14879" width="6.5" style="27" customWidth="1"/>
    <col min="14880" max="15104" width="9" style="27"/>
    <col min="15105" max="15105" width="9" style="27" customWidth="1"/>
    <col min="15106" max="15112" width="6.5" style="27" customWidth="1"/>
    <col min="15113" max="15126" width="5.375" style="27" customWidth="1"/>
    <col min="15127" max="15135" width="6.5" style="27" customWidth="1"/>
    <col min="15136" max="15360" width="9" style="27"/>
    <col min="15361" max="15361" width="9" style="27" customWidth="1"/>
    <col min="15362" max="15368" width="6.5" style="27" customWidth="1"/>
    <col min="15369" max="15382" width="5.375" style="27" customWidth="1"/>
    <col min="15383" max="15391" width="6.5" style="27" customWidth="1"/>
    <col min="15392" max="15616" width="9" style="27"/>
    <col min="15617" max="15617" width="9" style="27" customWidth="1"/>
    <col min="15618" max="15624" width="6.5" style="27" customWidth="1"/>
    <col min="15625" max="15638" width="5.375" style="27" customWidth="1"/>
    <col min="15639" max="15647" width="6.5" style="27" customWidth="1"/>
    <col min="15648" max="15872" width="9" style="27"/>
    <col min="15873" max="15873" width="9" style="27" customWidth="1"/>
    <col min="15874" max="15880" width="6.5" style="27" customWidth="1"/>
    <col min="15881" max="15894" width="5.375" style="27" customWidth="1"/>
    <col min="15895" max="15903" width="6.5" style="27" customWidth="1"/>
    <col min="15904" max="16128" width="9" style="27"/>
    <col min="16129" max="16129" width="9" style="27" customWidth="1"/>
    <col min="16130" max="16136" width="6.5" style="27" customWidth="1"/>
    <col min="16137" max="16150" width="5.375" style="27" customWidth="1"/>
    <col min="16151" max="16159" width="6.5" style="27" customWidth="1"/>
    <col min="16160" max="16384" width="9" style="27"/>
  </cols>
  <sheetData>
    <row r="1" spans="1:31" ht="20.25" customHeight="1">
      <c r="A1" s="462" t="s">
        <v>531</v>
      </c>
      <c r="B1" s="462"/>
      <c r="C1" s="462"/>
      <c r="D1" s="462"/>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9"/>
      <c r="AE1" s="29"/>
    </row>
    <row r="2" spans="1:31" ht="1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row>
    <row r="3" spans="1:31" ht="18" customHeight="1">
      <c r="A3" s="469" t="s">
        <v>507</v>
      </c>
      <c r="B3" s="469"/>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31"/>
      <c r="AE3" s="31"/>
    </row>
    <row r="4" spans="1:31" ht="24.95" customHeight="1">
      <c r="A4" s="463" t="s">
        <v>576</v>
      </c>
      <c r="B4" s="441" t="s">
        <v>2</v>
      </c>
      <c r="C4" s="465"/>
      <c r="D4" s="463"/>
      <c r="E4" s="466" t="s">
        <v>266</v>
      </c>
      <c r="F4" s="466" t="s">
        <v>267</v>
      </c>
      <c r="G4" s="466" t="s">
        <v>268</v>
      </c>
      <c r="H4" s="466" t="s">
        <v>269</v>
      </c>
      <c r="I4" s="447" t="s">
        <v>270</v>
      </c>
      <c r="J4" s="448"/>
      <c r="K4" s="448"/>
      <c r="L4" s="448"/>
      <c r="M4" s="448"/>
      <c r="N4" s="448"/>
      <c r="O4" s="448"/>
      <c r="P4" s="448"/>
      <c r="Q4" s="448"/>
      <c r="R4" s="448"/>
      <c r="S4" s="448"/>
      <c r="T4" s="448"/>
      <c r="U4" s="448"/>
      <c r="V4" s="449"/>
      <c r="W4" s="471" t="s">
        <v>591</v>
      </c>
      <c r="X4" s="472"/>
      <c r="Y4" s="443"/>
      <c r="Z4" s="471" t="s">
        <v>592</v>
      </c>
      <c r="AA4" s="472"/>
      <c r="AB4" s="443"/>
      <c r="AC4" s="471" t="s">
        <v>593</v>
      </c>
      <c r="AD4" s="448"/>
      <c r="AE4" s="448"/>
    </row>
    <row r="5" spans="1:31" ht="21" customHeight="1">
      <c r="A5" s="464"/>
      <c r="B5" s="32"/>
      <c r="C5" s="445" t="s">
        <v>271</v>
      </c>
      <c r="D5" s="445" t="s">
        <v>272</v>
      </c>
      <c r="E5" s="467"/>
      <c r="F5" s="467"/>
      <c r="G5" s="467"/>
      <c r="H5" s="467"/>
      <c r="I5" s="471" t="s">
        <v>601</v>
      </c>
      <c r="J5" s="448"/>
      <c r="K5" s="449"/>
      <c r="L5" s="466" t="s">
        <v>273</v>
      </c>
      <c r="M5" s="466" t="s">
        <v>274</v>
      </c>
      <c r="N5" s="466" t="s">
        <v>275</v>
      </c>
      <c r="O5" s="466" t="s">
        <v>276</v>
      </c>
      <c r="P5" s="466" t="s">
        <v>277</v>
      </c>
      <c r="Q5" s="466" t="s">
        <v>278</v>
      </c>
      <c r="R5" s="466" t="s">
        <v>279</v>
      </c>
      <c r="S5" s="466" t="s">
        <v>280</v>
      </c>
      <c r="T5" s="466" t="s">
        <v>281</v>
      </c>
      <c r="U5" s="466" t="s">
        <v>282</v>
      </c>
      <c r="V5" s="466" t="s">
        <v>283</v>
      </c>
      <c r="W5" s="476"/>
      <c r="X5" s="445" t="s">
        <v>284</v>
      </c>
      <c r="Y5" s="445" t="s">
        <v>285</v>
      </c>
      <c r="Z5" s="476"/>
      <c r="AA5" s="466" t="s">
        <v>286</v>
      </c>
      <c r="AB5" s="466" t="s">
        <v>287</v>
      </c>
      <c r="AC5" s="477"/>
      <c r="AD5" s="475" t="s">
        <v>288</v>
      </c>
      <c r="AE5" s="473" t="s">
        <v>289</v>
      </c>
    </row>
    <row r="6" spans="1:31" ht="24" customHeight="1">
      <c r="A6" s="444"/>
      <c r="B6" s="314"/>
      <c r="C6" s="446"/>
      <c r="D6" s="446"/>
      <c r="E6" s="468"/>
      <c r="F6" s="468"/>
      <c r="G6" s="468"/>
      <c r="H6" s="468"/>
      <c r="I6" s="315"/>
      <c r="J6" s="316" t="s">
        <v>290</v>
      </c>
      <c r="K6" s="316" t="s">
        <v>291</v>
      </c>
      <c r="L6" s="468"/>
      <c r="M6" s="468"/>
      <c r="N6" s="468"/>
      <c r="O6" s="468"/>
      <c r="P6" s="468"/>
      <c r="Q6" s="468"/>
      <c r="R6" s="468"/>
      <c r="S6" s="468"/>
      <c r="T6" s="468"/>
      <c r="U6" s="468"/>
      <c r="V6" s="468"/>
      <c r="W6" s="446"/>
      <c r="X6" s="446"/>
      <c r="Y6" s="446"/>
      <c r="Z6" s="446"/>
      <c r="AA6" s="468"/>
      <c r="AB6" s="468"/>
      <c r="AC6" s="478"/>
      <c r="AD6" s="430"/>
      <c r="AE6" s="474"/>
    </row>
    <row r="7" spans="1:31" s="28" customFormat="1" ht="24.95" customHeight="1">
      <c r="A7" s="154" t="s">
        <v>200</v>
      </c>
      <c r="B7" s="124">
        <v>26</v>
      </c>
      <c r="C7" s="125">
        <v>0</v>
      </c>
      <c r="D7" s="125">
        <v>0</v>
      </c>
      <c r="E7" s="155">
        <v>0</v>
      </c>
      <c r="F7" s="155">
        <v>0</v>
      </c>
      <c r="G7" s="155">
        <v>0</v>
      </c>
      <c r="H7" s="155">
        <v>0</v>
      </c>
      <c r="I7" s="155">
        <v>18</v>
      </c>
      <c r="J7" s="155">
        <v>0</v>
      </c>
      <c r="K7" s="155">
        <v>0</v>
      </c>
      <c r="L7" s="125">
        <v>0</v>
      </c>
      <c r="M7" s="125">
        <v>0</v>
      </c>
      <c r="N7" s="125">
        <v>0</v>
      </c>
      <c r="O7" s="155">
        <v>4</v>
      </c>
      <c r="P7" s="155">
        <v>5</v>
      </c>
      <c r="Q7" s="155">
        <v>6</v>
      </c>
      <c r="R7" s="155">
        <v>1</v>
      </c>
      <c r="S7" s="155">
        <v>0</v>
      </c>
      <c r="T7" s="155">
        <v>2</v>
      </c>
      <c r="U7" s="125">
        <v>0</v>
      </c>
      <c r="V7" s="125">
        <v>0</v>
      </c>
      <c r="W7" s="155">
        <v>6</v>
      </c>
      <c r="X7" s="155">
        <v>0</v>
      </c>
      <c r="Y7" s="155">
        <v>0</v>
      </c>
      <c r="Z7" s="155">
        <v>2</v>
      </c>
      <c r="AA7" s="155">
        <v>0</v>
      </c>
      <c r="AB7" s="155">
        <v>0</v>
      </c>
      <c r="AC7" s="125">
        <v>0</v>
      </c>
      <c r="AD7" s="125">
        <v>0</v>
      </c>
      <c r="AE7" s="126">
        <v>0</v>
      </c>
    </row>
    <row r="8" spans="1:31" s="28" customFormat="1" ht="24.95" customHeight="1">
      <c r="A8" s="154" t="s">
        <v>201</v>
      </c>
      <c r="B8" s="124">
        <v>6</v>
      </c>
      <c r="C8" s="125">
        <v>6</v>
      </c>
      <c r="D8" s="125">
        <v>0</v>
      </c>
      <c r="E8" s="155">
        <v>0</v>
      </c>
      <c r="F8" s="155">
        <v>0</v>
      </c>
      <c r="G8" s="155">
        <v>0</v>
      </c>
      <c r="H8" s="155">
        <v>0</v>
      </c>
      <c r="I8" s="155">
        <v>4</v>
      </c>
      <c r="J8" s="155">
        <v>4</v>
      </c>
      <c r="K8" s="155">
        <v>0</v>
      </c>
      <c r="L8" s="125">
        <v>0</v>
      </c>
      <c r="M8" s="125">
        <v>0</v>
      </c>
      <c r="N8" s="125">
        <v>0</v>
      </c>
      <c r="O8" s="155">
        <v>2</v>
      </c>
      <c r="P8" s="155">
        <v>1</v>
      </c>
      <c r="Q8" s="155">
        <v>1</v>
      </c>
      <c r="R8" s="155">
        <v>0</v>
      </c>
      <c r="S8" s="155">
        <v>0</v>
      </c>
      <c r="T8" s="155">
        <v>0</v>
      </c>
      <c r="U8" s="125">
        <v>0</v>
      </c>
      <c r="V8" s="125">
        <v>0</v>
      </c>
      <c r="W8" s="155">
        <v>2</v>
      </c>
      <c r="X8" s="155">
        <v>2</v>
      </c>
      <c r="Y8" s="155">
        <v>0</v>
      </c>
      <c r="Z8" s="155">
        <v>0</v>
      </c>
      <c r="AA8" s="155">
        <v>0</v>
      </c>
      <c r="AB8" s="155">
        <v>0</v>
      </c>
      <c r="AC8" s="125">
        <v>0</v>
      </c>
      <c r="AD8" s="125">
        <v>0</v>
      </c>
      <c r="AE8" s="126">
        <v>0</v>
      </c>
    </row>
    <row r="9" spans="1:31" s="28" customFormat="1" ht="24.95" customHeight="1">
      <c r="A9" s="154" t="s">
        <v>205</v>
      </c>
      <c r="B9" s="124">
        <v>31</v>
      </c>
      <c r="C9" s="125">
        <v>25</v>
      </c>
      <c r="D9" s="125">
        <v>6</v>
      </c>
      <c r="E9" s="155">
        <v>1</v>
      </c>
      <c r="F9" s="155">
        <v>2</v>
      </c>
      <c r="G9" s="155">
        <v>0</v>
      </c>
      <c r="H9" s="155">
        <v>0</v>
      </c>
      <c r="I9" s="155">
        <v>26</v>
      </c>
      <c r="J9" s="155">
        <v>21</v>
      </c>
      <c r="K9" s="155">
        <v>5</v>
      </c>
      <c r="L9" s="125">
        <v>0</v>
      </c>
      <c r="M9" s="125">
        <v>0</v>
      </c>
      <c r="N9" s="125">
        <v>1</v>
      </c>
      <c r="O9" s="155">
        <v>3</v>
      </c>
      <c r="P9" s="155">
        <v>7</v>
      </c>
      <c r="Q9" s="155">
        <v>5</v>
      </c>
      <c r="R9" s="155">
        <v>4</v>
      </c>
      <c r="S9" s="155">
        <v>2</v>
      </c>
      <c r="T9" s="155">
        <v>4</v>
      </c>
      <c r="U9" s="125">
        <v>0</v>
      </c>
      <c r="V9" s="125">
        <v>0</v>
      </c>
      <c r="W9" s="155">
        <v>0</v>
      </c>
      <c r="X9" s="155">
        <v>0</v>
      </c>
      <c r="Y9" s="155">
        <v>0</v>
      </c>
      <c r="Z9" s="155">
        <v>2</v>
      </c>
      <c r="AA9" s="155">
        <v>1</v>
      </c>
      <c r="AB9" s="155">
        <v>1</v>
      </c>
      <c r="AC9" s="125">
        <v>0</v>
      </c>
      <c r="AD9" s="125">
        <v>0</v>
      </c>
      <c r="AE9" s="126">
        <v>0</v>
      </c>
    </row>
    <row r="10" spans="1:31" s="28" customFormat="1" ht="24.95" customHeight="1">
      <c r="A10" s="310" t="s">
        <v>204</v>
      </c>
      <c r="B10" s="295">
        <v>23</v>
      </c>
      <c r="C10" s="311">
        <v>20</v>
      </c>
      <c r="D10" s="311">
        <v>3</v>
      </c>
      <c r="E10" s="311">
        <v>0</v>
      </c>
      <c r="F10" s="311">
        <v>0</v>
      </c>
      <c r="G10" s="311">
        <v>0</v>
      </c>
      <c r="H10" s="311">
        <v>0</v>
      </c>
      <c r="I10" s="312">
        <v>22</v>
      </c>
      <c r="J10" s="312">
        <v>19</v>
      </c>
      <c r="K10" s="312">
        <v>3</v>
      </c>
      <c r="L10" s="312">
        <v>0</v>
      </c>
      <c r="M10" s="312">
        <v>0</v>
      </c>
      <c r="N10" s="312">
        <v>0</v>
      </c>
      <c r="O10" s="312">
        <v>2</v>
      </c>
      <c r="P10" s="312">
        <v>8</v>
      </c>
      <c r="Q10" s="312">
        <v>5</v>
      </c>
      <c r="R10" s="312">
        <v>4</v>
      </c>
      <c r="S10" s="312">
        <v>3</v>
      </c>
      <c r="T10" s="312">
        <v>0</v>
      </c>
      <c r="U10" s="312">
        <v>0</v>
      </c>
      <c r="V10" s="312">
        <v>0</v>
      </c>
      <c r="W10" s="312">
        <v>0</v>
      </c>
      <c r="X10" s="312">
        <v>0</v>
      </c>
      <c r="Y10" s="312">
        <v>0</v>
      </c>
      <c r="Z10" s="312">
        <v>1</v>
      </c>
      <c r="AA10" s="312">
        <v>1</v>
      </c>
      <c r="AB10" s="312">
        <v>0</v>
      </c>
      <c r="AC10" s="312">
        <v>0</v>
      </c>
      <c r="AD10" s="312">
        <v>0</v>
      </c>
      <c r="AE10" s="313">
        <v>0</v>
      </c>
    </row>
    <row r="11" spans="1:31" s="28" customFormat="1" ht="24.95" customHeight="1">
      <c r="A11" s="398" t="s">
        <v>583</v>
      </c>
      <c r="B11" s="156">
        <v>29</v>
      </c>
      <c r="C11" s="157">
        <v>24</v>
      </c>
      <c r="D11" s="157">
        <v>5</v>
      </c>
      <c r="E11" s="157">
        <v>0</v>
      </c>
      <c r="F11" s="157">
        <v>0</v>
      </c>
      <c r="G11" s="157">
        <v>0</v>
      </c>
      <c r="H11" s="157">
        <v>0</v>
      </c>
      <c r="I11" s="389">
        <v>25</v>
      </c>
      <c r="J11" s="389">
        <v>21</v>
      </c>
      <c r="K11" s="389">
        <v>4</v>
      </c>
      <c r="L11" s="158">
        <v>0</v>
      </c>
      <c r="M11" s="158">
        <v>0</v>
      </c>
      <c r="N11" s="158">
        <v>1</v>
      </c>
      <c r="O11" s="158">
        <v>3</v>
      </c>
      <c r="P11" s="158">
        <v>3</v>
      </c>
      <c r="Q11" s="158">
        <v>6</v>
      </c>
      <c r="R11" s="158">
        <v>8</v>
      </c>
      <c r="S11" s="158">
        <v>3</v>
      </c>
      <c r="T11" s="158">
        <v>1</v>
      </c>
      <c r="U11" s="158">
        <v>0</v>
      </c>
      <c r="V11" s="158">
        <v>0</v>
      </c>
      <c r="W11" s="158">
        <v>0</v>
      </c>
      <c r="X11" s="158">
        <v>0</v>
      </c>
      <c r="Y11" s="158">
        <v>0</v>
      </c>
      <c r="Z11" s="158">
        <v>4</v>
      </c>
      <c r="AA11" s="158">
        <v>3</v>
      </c>
      <c r="AB11" s="158">
        <v>1</v>
      </c>
      <c r="AC11" s="158">
        <v>0</v>
      </c>
      <c r="AD11" s="158">
        <v>0</v>
      </c>
      <c r="AE11" s="159">
        <v>0</v>
      </c>
    </row>
    <row r="12" spans="1:31" s="36" customFormat="1" ht="23.25" customHeight="1">
      <c r="A12" s="416" t="s">
        <v>628</v>
      </c>
      <c r="B12" s="156">
        <v>33</v>
      </c>
      <c r="C12" s="157">
        <v>29</v>
      </c>
      <c r="D12" s="157">
        <v>4</v>
      </c>
      <c r="E12" s="157"/>
      <c r="F12" s="157"/>
      <c r="G12" s="157"/>
      <c r="H12" s="157"/>
      <c r="I12" s="389"/>
      <c r="J12" s="389"/>
      <c r="K12" s="389"/>
      <c r="L12" s="158"/>
      <c r="M12" s="158"/>
      <c r="N12" s="158"/>
      <c r="O12" s="158"/>
      <c r="P12" s="158"/>
      <c r="Q12" s="158"/>
      <c r="R12" s="158"/>
      <c r="S12" s="158"/>
      <c r="T12" s="158"/>
      <c r="U12" s="158"/>
      <c r="V12" s="158"/>
      <c r="W12" s="158"/>
      <c r="X12" s="158"/>
      <c r="Y12" s="158"/>
      <c r="Z12" s="158"/>
      <c r="AA12" s="158"/>
      <c r="AB12" s="158"/>
      <c r="AC12" s="158"/>
      <c r="AD12" s="158"/>
      <c r="AE12" s="159"/>
    </row>
    <row r="13" spans="1:31" s="28" customFormat="1" ht="24.95" customHeight="1">
      <c r="A13" s="399"/>
      <c r="B13" s="37"/>
      <c r="C13" s="38"/>
      <c r="D13" s="38"/>
      <c r="E13" s="38"/>
      <c r="F13" s="38"/>
      <c r="G13" s="38"/>
      <c r="H13" s="38"/>
      <c r="I13" s="382"/>
      <c r="J13" s="38"/>
      <c r="K13" s="38"/>
      <c r="L13" s="38"/>
      <c r="M13" s="38"/>
      <c r="N13" s="38"/>
      <c r="O13" s="38"/>
      <c r="P13" s="38"/>
      <c r="Q13" s="38"/>
      <c r="R13" s="38"/>
      <c r="S13" s="38"/>
      <c r="T13" s="38"/>
      <c r="U13" s="38"/>
      <c r="V13" s="38"/>
      <c r="W13" s="38"/>
      <c r="X13" s="38"/>
      <c r="Y13" s="38"/>
      <c r="Z13" s="38"/>
      <c r="AA13" s="38"/>
      <c r="AB13" s="38"/>
      <c r="AC13" s="38"/>
      <c r="AD13" s="38"/>
      <c r="AE13" s="38"/>
    </row>
    <row r="14" spans="1:31" s="28" customFormat="1" ht="24.95" customHeight="1">
      <c r="A14" s="417" t="s">
        <v>12</v>
      </c>
      <c r="B14" s="160">
        <v>19</v>
      </c>
      <c r="C14" s="161">
        <v>18</v>
      </c>
      <c r="D14" s="161">
        <v>1</v>
      </c>
      <c r="E14" s="161"/>
      <c r="F14" s="161"/>
      <c r="G14" s="161"/>
      <c r="H14" s="161"/>
      <c r="I14" s="161">
        <v>19</v>
      </c>
      <c r="J14" s="161">
        <v>18</v>
      </c>
      <c r="K14" s="161">
        <v>1</v>
      </c>
      <c r="L14" s="161"/>
      <c r="M14" s="161"/>
      <c r="N14" s="161"/>
      <c r="O14" s="161">
        <v>1</v>
      </c>
      <c r="P14" s="161">
        <v>2</v>
      </c>
      <c r="Q14" s="161">
        <v>10</v>
      </c>
      <c r="R14" s="161">
        <v>5</v>
      </c>
      <c r="S14" s="161">
        <v>1</v>
      </c>
      <c r="T14" s="162"/>
      <c r="U14" s="161"/>
      <c r="V14" s="161"/>
      <c r="W14" s="162"/>
      <c r="X14" s="162"/>
      <c r="Y14" s="161"/>
      <c r="Z14" s="161"/>
      <c r="AA14" s="161"/>
      <c r="AB14" s="161"/>
      <c r="AC14" s="162"/>
      <c r="AD14" s="161"/>
      <c r="AE14" s="163"/>
    </row>
    <row r="15" spans="1:31" s="28" customFormat="1" ht="24.95" customHeight="1">
      <c r="A15" s="418" t="s">
        <v>13</v>
      </c>
      <c r="B15" s="124">
        <v>4</v>
      </c>
      <c r="C15" s="155">
        <v>3</v>
      </c>
      <c r="D15" s="155">
        <v>1</v>
      </c>
      <c r="E15" s="155"/>
      <c r="F15" s="155"/>
      <c r="G15" s="155"/>
      <c r="H15" s="155"/>
      <c r="I15" s="155">
        <v>1</v>
      </c>
      <c r="J15" s="155">
        <v>1</v>
      </c>
      <c r="K15" s="155"/>
      <c r="L15" s="155"/>
      <c r="M15" s="155"/>
      <c r="N15" s="155"/>
      <c r="O15" s="155"/>
      <c r="P15" s="155"/>
      <c r="Q15" s="155"/>
      <c r="R15" s="155"/>
      <c r="S15" s="155">
        <v>1</v>
      </c>
      <c r="T15" s="125"/>
      <c r="U15" s="155"/>
      <c r="V15" s="155"/>
      <c r="W15" s="125"/>
      <c r="X15" s="125"/>
      <c r="Y15" s="155"/>
      <c r="Z15" s="155">
        <v>3</v>
      </c>
      <c r="AA15" s="155">
        <v>2</v>
      </c>
      <c r="AB15" s="155">
        <v>1</v>
      </c>
      <c r="AC15" s="125"/>
      <c r="AD15" s="155"/>
      <c r="AE15" s="164"/>
    </row>
    <row r="16" spans="1:31" s="28" customFormat="1" ht="24.95" customHeight="1">
      <c r="A16" s="418" t="s">
        <v>14</v>
      </c>
      <c r="B16" s="124">
        <v>1</v>
      </c>
      <c r="C16" s="155"/>
      <c r="D16" s="155">
        <v>1</v>
      </c>
      <c r="E16" s="155"/>
      <c r="F16" s="155"/>
      <c r="G16" s="155"/>
      <c r="H16" s="155"/>
      <c r="I16" s="155"/>
      <c r="J16" s="155"/>
      <c r="K16" s="155"/>
      <c r="L16" s="155"/>
      <c r="M16" s="155"/>
      <c r="N16" s="155"/>
      <c r="O16" s="155"/>
      <c r="P16" s="155"/>
      <c r="Q16" s="155"/>
      <c r="R16" s="155"/>
      <c r="S16" s="155"/>
      <c r="T16" s="125"/>
      <c r="U16" s="155"/>
      <c r="V16" s="155"/>
      <c r="W16" s="125"/>
      <c r="X16" s="125"/>
      <c r="Y16" s="155"/>
      <c r="Z16" s="155">
        <v>1</v>
      </c>
      <c r="AA16" s="155"/>
      <c r="AB16" s="155">
        <v>1</v>
      </c>
      <c r="AC16" s="125"/>
      <c r="AD16" s="155"/>
      <c r="AE16" s="164"/>
    </row>
    <row r="17" spans="1:31" s="28" customFormat="1" ht="24.95" customHeight="1">
      <c r="A17" s="418" t="s">
        <v>15</v>
      </c>
      <c r="B17" s="124"/>
      <c r="C17" s="155"/>
      <c r="D17" s="155"/>
      <c r="E17" s="155"/>
      <c r="F17" s="155"/>
      <c r="G17" s="155"/>
      <c r="H17" s="155"/>
      <c r="I17" s="155"/>
      <c r="J17" s="155"/>
      <c r="K17" s="155"/>
      <c r="L17" s="155"/>
      <c r="M17" s="155"/>
      <c r="N17" s="155"/>
      <c r="O17" s="155"/>
      <c r="P17" s="155"/>
      <c r="Q17" s="155"/>
      <c r="R17" s="155"/>
      <c r="S17" s="155"/>
      <c r="T17" s="125"/>
      <c r="U17" s="155"/>
      <c r="V17" s="155"/>
      <c r="W17" s="125"/>
      <c r="X17" s="125"/>
      <c r="Y17" s="155"/>
      <c r="Z17" s="155"/>
      <c r="AA17" s="155"/>
      <c r="AB17" s="155"/>
      <c r="AC17" s="125"/>
      <c r="AD17" s="155"/>
      <c r="AE17" s="164"/>
    </row>
    <row r="18" spans="1:31" s="28" customFormat="1" ht="24.95" customHeight="1">
      <c r="A18" s="418" t="s">
        <v>16</v>
      </c>
      <c r="B18" s="124">
        <v>9</v>
      </c>
      <c r="C18" s="155">
        <v>8</v>
      </c>
      <c r="D18" s="155">
        <v>1</v>
      </c>
      <c r="E18" s="155"/>
      <c r="F18" s="155"/>
      <c r="G18" s="155"/>
      <c r="H18" s="155"/>
      <c r="I18" s="155">
        <v>9</v>
      </c>
      <c r="J18" s="155">
        <v>8</v>
      </c>
      <c r="K18" s="155">
        <v>1</v>
      </c>
      <c r="L18" s="155"/>
      <c r="M18" s="155"/>
      <c r="N18" s="155"/>
      <c r="O18" s="155">
        <v>1</v>
      </c>
      <c r="P18" s="155">
        <v>1</v>
      </c>
      <c r="Q18" s="155">
        <v>5</v>
      </c>
      <c r="R18" s="155">
        <v>2</v>
      </c>
      <c r="S18" s="155"/>
      <c r="T18" s="155"/>
      <c r="U18" s="155"/>
      <c r="V18" s="155"/>
      <c r="W18" s="125"/>
      <c r="X18" s="125"/>
      <c r="Y18" s="155"/>
      <c r="Z18" s="155"/>
      <c r="AA18" s="155"/>
      <c r="AB18" s="155"/>
      <c r="AC18" s="125"/>
      <c r="AD18" s="155"/>
      <c r="AE18" s="164"/>
    </row>
    <row r="19" spans="1:31" s="28" customFormat="1" ht="24.95" customHeight="1">
      <c r="A19" s="418" t="s">
        <v>590</v>
      </c>
      <c r="B19" s="124"/>
      <c r="C19" s="155"/>
      <c r="D19" s="155"/>
      <c r="E19" s="125"/>
      <c r="F19" s="125"/>
      <c r="G19" s="125"/>
      <c r="H19" s="125"/>
      <c r="I19" s="155"/>
      <c r="J19" s="155"/>
      <c r="K19" s="125"/>
      <c r="L19" s="155"/>
      <c r="M19" s="155"/>
      <c r="N19" s="125"/>
      <c r="O19" s="155"/>
      <c r="P19" s="155"/>
      <c r="Q19" s="125"/>
      <c r="R19" s="155"/>
      <c r="S19" s="155"/>
      <c r="T19" s="125"/>
      <c r="U19" s="155"/>
      <c r="V19" s="155"/>
      <c r="W19" s="125"/>
      <c r="X19" s="125"/>
      <c r="Y19" s="155"/>
      <c r="Z19" s="125"/>
      <c r="AA19" s="155"/>
      <c r="AB19" s="155"/>
      <c r="AC19" s="125"/>
      <c r="AD19" s="155"/>
      <c r="AE19" s="164"/>
    </row>
    <row r="20" spans="1:31" s="28" customFormat="1" ht="24.95" customHeight="1">
      <c r="A20" s="418" t="s">
        <v>17</v>
      </c>
      <c r="B20" s="124"/>
      <c r="C20" s="155"/>
      <c r="D20" s="155"/>
      <c r="E20" s="125"/>
      <c r="F20" s="125"/>
      <c r="G20" s="125"/>
      <c r="H20" s="125"/>
      <c r="I20" s="155"/>
      <c r="J20" s="155"/>
      <c r="K20" s="125"/>
      <c r="L20" s="155"/>
      <c r="M20" s="155"/>
      <c r="N20" s="125"/>
      <c r="O20" s="155"/>
      <c r="P20" s="155"/>
      <c r="Q20" s="125"/>
      <c r="R20" s="155"/>
      <c r="S20" s="155"/>
      <c r="T20" s="125"/>
      <c r="U20" s="155"/>
      <c r="V20" s="155"/>
      <c r="W20" s="125"/>
      <c r="X20" s="125"/>
      <c r="Y20" s="155"/>
      <c r="Z20" s="125"/>
      <c r="AA20" s="155"/>
      <c r="AB20" s="155"/>
      <c r="AC20" s="125"/>
      <c r="AD20" s="155"/>
      <c r="AE20" s="164"/>
    </row>
    <row r="21" spans="1:31" s="28" customFormat="1" ht="24.95" customHeight="1">
      <c r="A21" s="418" t="s">
        <v>18</v>
      </c>
      <c r="B21" s="124"/>
      <c r="C21" s="155"/>
      <c r="D21" s="155"/>
      <c r="E21" s="125"/>
      <c r="F21" s="125"/>
      <c r="G21" s="125"/>
      <c r="H21" s="125"/>
      <c r="I21" s="155"/>
      <c r="J21" s="155"/>
      <c r="K21" s="125"/>
      <c r="L21" s="155"/>
      <c r="M21" s="155"/>
      <c r="N21" s="125"/>
      <c r="O21" s="155"/>
      <c r="P21" s="155"/>
      <c r="Q21" s="125"/>
      <c r="R21" s="155"/>
      <c r="S21" s="155"/>
      <c r="T21" s="125"/>
      <c r="U21" s="155"/>
      <c r="V21" s="155"/>
      <c r="W21" s="125"/>
      <c r="X21" s="125"/>
      <c r="Y21" s="155"/>
      <c r="Z21" s="125"/>
      <c r="AA21" s="155"/>
      <c r="AB21" s="155"/>
      <c r="AC21" s="125"/>
      <c r="AD21" s="155"/>
      <c r="AE21" s="164"/>
    </row>
    <row r="22" spans="1:31" s="28" customFormat="1" ht="15" customHeight="1">
      <c r="A22" s="416" t="s">
        <v>292</v>
      </c>
      <c r="B22" s="156"/>
      <c r="C22" s="158"/>
      <c r="D22" s="158"/>
      <c r="E22" s="157"/>
      <c r="F22" s="157"/>
      <c r="G22" s="157"/>
      <c r="H22" s="157"/>
      <c r="I22" s="158"/>
      <c r="J22" s="158"/>
      <c r="K22" s="157"/>
      <c r="L22" s="158"/>
      <c r="M22" s="158"/>
      <c r="N22" s="157"/>
      <c r="O22" s="158"/>
      <c r="P22" s="158"/>
      <c r="Q22" s="157"/>
      <c r="R22" s="158"/>
      <c r="S22" s="158"/>
      <c r="T22" s="157"/>
      <c r="U22" s="158"/>
      <c r="V22" s="158"/>
      <c r="W22" s="157"/>
      <c r="X22" s="157"/>
      <c r="Y22" s="158"/>
      <c r="Z22" s="157"/>
      <c r="AA22" s="158"/>
      <c r="AB22" s="158"/>
      <c r="AC22" s="157"/>
      <c r="AD22" s="158"/>
      <c r="AE22" s="159"/>
    </row>
    <row r="23" spans="1:31" ht="15.75" customHeight="1">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row>
    <row r="24" spans="1:31">
      <c r="A24" s="470" t="s">
        <v>508</v>
      </c>
      <c r="B24" s="470"/>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row>
  </sheetData>
  <mergeCells count="36">
    <mergeCell ref="W4:Y4"/>
    <mergeCell ref="Z4:AB4"/>
    <mergeCell ref="AC4:AE4"/>
    <mergeCell ref="I5:K5"/>
    <mergeCell ref="L5:L6"/>
    <mergeCell ref="AE5:AE6"/>
    <mergeCell ref="X5:X6"/>
    <mergeCell ref="Y5:Y6"/>
    <mergeCell ref="AA5:AA6"/>
    <mergeCell ref="AB5:AB6"/>
    <mergeCell ref="AD5:AD6"/>
    <mergeCell ref="W5:W6"/>
    <mergeCell ref="Z5:Z6"/>
    <mergeCell ref="AC5:AC6"/>
    <mergeCell ref="A24:B24"/>
    <mergeCell ref="M5:M6"/>
    <mergeCell ref="N5:N6"/>
    <mergeCell ref="O5:O6"/>
    <mergeCell ref="G4:G6"/>
    <mergeCell ref="H4:H6"/>
    <mergeCell ref="I4:V4"/>
    <mergeCell ref="P5:P6"/>
    <mergeCell ref="Q5:Q6"/>
    <mergeCell ref="R5:R6"/>
    <mergeCell ref="S5:S6"/>
    <mergeCell ref="T5:T6"/>
    <mergeCell ref="U5:U6"/>
    <mergeCell ref="V5:V6"/>
    <mergeCell ref="A1:D1"/>
    <mergeCell ref="A4:A6"/>
    <mergeCell ref="B4:D4"/>
    <mergeCell ref="E4:E6"/>
    <mergeCell ref="F4:F6"/>
    <mergeCell ref="A3:B3"/>
    <mergeCell ref="C5:C6"/>
    <mergeCell ref="D5:D6"/>
  </mergeCells>
  <phoneticPr fontId="1" type="noConversion"/>
  <pageMargins left="0.74803149606299213" right="0.74803149606299213" top="0.98425196850393704" bottom="0.98425196850393704" header="0.51181102362204722" footer="0.51181102362204722"/>
  <pageSetup paperSize="9" scale="61"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AF33"/>
  <sheetViews>
    <sheetView workbookViewId="0">
      <selection activeCell="E12" sqref="E12"/>
    </sheetView>
  </sheetViews>
  <sheetFormatPr defaultRowHeight="13.5"/>
  <cols>
    <col min="1" max="1" width="11.125" style="1" customWidth="1"/>
    <col min="2" max="2" width="10.75" style="1" customWidth="1"/>
    <col min="3" max="5" width="14.875" style="1" customWidth="1"/>
    <col min="6" max="7" width="7.75" style="1" customWidth="1"/>
    <col min="8" max="256" width="9" style="1"/>
    <col min="257" max="257" width="15.875" style="1" customWidth="1"/>
    <col min="258" max="261" width="14.875" style="1" customWidth="1"/>
    <col min="262" max="263" width="7.75" style="1" customWidth="1"/>
    <col min="264" max="512" width="9" style="1"/>
    <col min="513" max="513" width="15.875" style="1" customWidth="1"/>
    <col min="514" max="517" width="14.875" style="1" customWidth="1"/>
    <col min="518" max="519" width="7.75" style="1" customWidth="1"/>
    <col min="520" max="768" width="9" style="1"/>
    <col min="769" max="769" width="15.875" style="1" customWidth="1"/>
    <col min="770" max="773" width="14.875" style="1" customWidth="1"/>
    <col min="774" max="775" width="7.75" style="1" customWidth="1"/>
    <col min="776" max="1024" width="9" style="1"/>
    <col min="1025" max="1025" width="15.875" style="1" customWidth="1"/>
    <col min="1026" max="1029" width="14.875" style="1" customWidth="1"/>
    <col min="1030" max="1031" width="7.75" style="1" customWidth="1"/>
    <col min="1032" max="1280" width="9" style="1"/>
    <col min="1281" max="1281" width="15.875" style="1" customWidth="1"/>
    <col min="1282" max="1285" width="14.875" style="1" customWidth="1"/>
    <col min="1286" max="1287" width="7.75" style="1" customWidth="1"/>
    <col min="1288" max="1536" width="9" style="1"/>
    <col min="1537" max="1537" width="15.875" style="1" customWidth="1"/>
    <col min="1538" max="1541" width="14.875" style="1" customWidth="1"/>
    <col min="1542" max="1543" width="7.75" style="1" customWidth="1"/>
    <col min="1544" max="1792" width="9" style="1"/>
    <col min="1793" max="1793" width="15.875" style="1" customWidth="1"/>
    <col min="1794" max="1797" width="14.875" style="1" customWidth="1"/>
    <col min="1798" max="1799" width="7.75" style="1" customWidth="1"/>
    <col min="1800" max="2048" width="9" style="1"/>
    <col min="2049" max="2049" width="15.875" style="1" customWidth="1"/>
    <col min="2050" max="2053" width="14.875" style="1" customWidth="1"/>
    <col min="2054" max="2055" width="7.75" style="1" customWidth="1"/>
    <col min="2056" max="2304" width="9" style="1"/>
    <col min="2305" max="2305" width="15.875" style="1" customWidth="1"/>
    <col min="2306" max="2309" width="14.875" style="1" customWidth="1"/>
    <col min="2310" max="2311" width="7.75" style="1" customWidth="1"/>
    <col min="2312" max="2560" width="9" style="1"/>
    <col min="2561" max="2561" width="15.875" style="1" customWidth="1"/>
    <col min="2562" max="2565" width="14.875" style="1" customWidth="1"/>
    <col min="2566" max="2567" width="7.75" style="1" customWidth="1"/>
    <col min="2568" max="2816" width="9" style="1"/>
    <col min="2817" max="2817" width="15.875" style="1" customWidth="1"/>
    <col min="2818" max="2821" width="14.875" style="1" customWidth="1"/>
    <col min="2822" max="2823" width="7.75" style="1" customWidth="1"/>
    <col min="2824" max="3072" width="9" style="1"/>
    <col min="3073" max="3073" width="15.875" style="1" customWidth="1"/>
    <col min="3074" max="3077" width="14.875" style="1" customWidth="1"/>
    <col min="3078" max="3079" width="7.75" style="1" customWidth="1"/>
    <col min="3080" max="3328" width="9" style="1"/>
    <col min="3329" max="3329" width="15.875" style="1" customWidth="1"/>
    <col min="3330" max="3333" width="14.875" style="1" customWidth="1"/>
    <col min="3334" max="3335" width="7.75" style="1" customWidth="1"/>
    <col min="3336" max="3584" width="9" style="1"/>
    <col min="3585" max="3585" width="15.875" style="1" customWidth="1"/>
    <col min="3586" max="3589" width="14.875" style="1" customWidth="1"/>
    <col min="3590" max="3591" width="7.75" style="1" customWidth="1"/>
    <col min="3592" max="3840" width="9" style="1"/>
    <col min="3841" max="3841" width="15.875" style="1" customWidth="1"/>
    <col min="3842" max="3845" width="14.875" style="1" customWidth="1"/>
    <col min="3846" max="3847" width="7.75" style="1" customWidth="1"/>
    <col min="3848" max="4096" width="9" style="1"/>
    <col min="4097" max="4097" width="15.875" style="1" customWidth="1"/>
    <col min="4098" max="4101" width="14.875" style="1" customWidth="1"/>
    <col min="4102" max="4103" width="7.75" style="1" customWidth="1"/>
    <col min="4104" max="4352" width="9" style="1"/>
    <col min="4353" max="4353" width="15.875" style="1" customWidth="1"/>
    <col min="4354" max="4357" width="14.875" style="1" customWidth="1"/>
    <col min="4358" max="4359" width="7.75" style="1" customWidth="1"/>
    <col min="4360" max="4608" width="9" style="1"/>
    <col min="4609" max="4609" width="15.875" style="1" customWidth="1"/>
    <col min="4610" max="4613" width="14.875" style="1" customWidth="1"/>
    <col min="4614" max="4615" width="7.75" style="1" customWidth="1"/>
    <col min="4616" max="4864" width="9" style="1"/>
    <col min="4865" max="4865" width="15.875" style="1" customWidth="1"/>
    <col min="4866" max="4869" width="14.875" style="1" customWidth="1"/>
    <col min="4870" max="4871" width="7.75" style="1" customWidth="1"/>
    <col min="4872" max="5120" width="9" style="1"/>
    <col min="5121" max="5121" width="15.875" style="1" customWidth="1"/>
    <col min="5122" max="5125" width="14.875" style="1" customWidth="1"/>
    <col min="5126" max="5127" width="7.75" style="1" customWidth="1"/>
    <col min="5128" max="5376" width="9" style="1"/>
    <col min="5377" max="5377" width="15.875" style="1" customWidth="1"/>
    <col min="5378" max="5381" width="14.875" style="1" customWidth="1"/>
    <col min="5382" max="5383" width="7.75" style="1" customWidth="1"/>
    <col min="5384" max="5632" width="9" style="1"/>
    <col min="5633" max="5633" width="15.875" style="1" customWidth="1"/>
    <col min="5634" max="5637" width="14.875" style="1" customWidth="1"/>
    <col min="5638" max="5639" width="7.75" style="1" customWidth="1"/>
    <col min="5640" max="5888" width="9" style="1"/>
    <col min="5889" max="5889" width="15.875" style="1" customWidth="1"/>
    <col min="5890" max="5893" width="14.875" style="1" customWidth="1"/>
    <col min="5894" max="5895" width="7.75" style="1" customWidth="1"/>
    <col min="5896" max="6144" width="9" style="1"/>
    <col min="6145" max="6145" width="15.875" style="1" customWidth="1"/>
    <col min="6146" max="6149" width="14.875" style="1" customWidth="1"/>
    <col min="6150" max="6151" width="7.75" style="1" customWidth="1"/>
    <col min="6152" max="6400" width="9" style="1"/>
    <col min="6401" max="6401" width="15.875" style="1" customWidth="1"/>
    <col min="6402" max="6405" width="14.875" style="1" customWidth="1"/>
    <col min="6406" max="6407" width="7.75" style="1" customWidth="1"/>
    <col min="6408" max="6656" width="9" style="1"/>
    <col min="6657" max="6657" width="15.875" style="1" customWidth="1"/>
    <col min="6658" max="6661" width="14.875" style="1" customWidth="1"/>
    <col min="6662" max="6663" width="7.75" style="1" customWidth="1"/>
    <col min="6664" max="6912" width="9" style="1"/>
    <col min="6913" max="6913" width="15.875" style="1" customWidth="1"/>
    <col min="6914" max="6917" width="14.875" style="1" customWidth="1"/>
    <col min="6918" max="6919" width="7.75" style="1" customWidth="1"/>
    <col min="6920" max="7168" width="9" style="1"/>
    <col min="7169" max="7169" width="15.875" style="1" customWidth="1"/>
    <col min="7170" max="7173" width="14.875" style="1" customWidth="1"/>
    <col min="7174" max="7175" width="7.75" style="1" customWidth="1"/>
    <col min="7176" max="7424" width="9" style="1"/>
    <col min="7425" max="7425" width="15.875" style="1" customWidth="1"/>
    <col min="7426" max="7429" width="14.875" style="1" customWidth="1"/>
    <col min="7430" max="7431" width="7.75" style="1" customWidth="1"/>
    <col min="7432" max="7680" width="9" style="1"/>
    <col min="7681" max="7681" width="15.875" style="1" customWidth="1"/>
    <col min="7682" max="7685" width="14.875" style="1" customWidth="1"/>
    <col min="7686" max="7687" width="7.75" style="1" customWidth="1"/>
    <col min="7688" max="7936" width="9" style="1"/>
    <col min="7937" max="7937" width="15.875" style="1" customWidth="1"/>
    <col min="7938" max="7941" width="14.875" style="1" customWidth="1"/>
    <col min="7942" max="7943" width="7.75" style="1" customWidth="1"/>
    <col min="7944" max="8192" width="9" style="1"/>
    <col min="8193" max="8193" width="15.875" style="1" customWidth="1"/>
    <col min="8194" max="8197" width="14.875" style="1" customWidth="1"/>
    <col min="8198" max="8199" width="7.75" style="1" customWidth="1"/>
    <col min="8200" max="8448" width="9" style="1"/>
    <col min="8449" max="8449" width="15.875" style="1" customWidth="1"/>
    <col min="8450" max="8453" width="14.875" style="1" customWidth="1"/>
    <col min="8454" max="8455" width="7.75" style="1" customWidth="1"/>
    <col min="8456" max="8704" width="9" style="1"/>
    <col min="8705" max="8705" width="15.875" style="1" customWidth="1"/>
    <col min="8706" max="8709" width="14.875" style="1" customWidth="1"/>
    <col min="8710" max="8711" width="7.75" style="1" customWidth="1"/>
    <col min="8712" max="8960" width="9" style="1"/>
    <col min="8961" max="8961" width="15.875" style="1" customWidth="1"/>
    <col min="8962" max="8965" width="14.875" style="1" customWidth="1"/>
    <col min="8966" max="8967" width="7.75" style="1" customWidth="1"/>
    <col min="8968" max="9216" width="9" style="1"/>
    <col min="9217" max="9217" width="15.875" style="1" customWidth="1"/>
    <col min="9218" max="9221" width="14.875" style="1" customWidth="1"/>
    <col min="9222" max="9223" width="7.75" style="1" customWidth="1"/>
    <col min="9224" max="9472" width="9" style="1"/>
    <col min="9473" max="9473" width="15.875" style="1" customWidth="1"/>
    <col min="9474" max="9477" width="14.875" style="1" customWidth="1"/>
    <col min="9478" max="9479" width="7.75" style="1" customWidth="1"/>
    <col min="9480" max="9728" width="9" style="1"/>
    <col min="9729" max="9729" width="15.875" style="1" customWidth="1"/>
    <col min="9730" max="9733" width="14.875" style="1" customWidth="1"/>
    <col min="9734" max="9735" width="7.75" style="1" customWidth="1"/>
    <col min="9736" max="9984" width="9" style="1"/>
    <col min="9985" max="9985" width="15.875" style="1" customWidth="1"/>
    <col min="9986" max="9989" width="14.875" style="1" customWidth="1"/>
    <col min="9990" max="9991" width="7.75" style="1" customWidth="1"/>
    <col min="9992" max="10240" width="9" style="1"/>
    <col min="10241" max="10241" width="15.875" style="1" customWidth="1"/>
    <col min="10242" max="10245" width="14.875" style="1" customWidth="1"/>
    <col min="10246" max="10247" width="7.75" style="1" customWidth="1"/>
    <col min="10248" max="10496" width="9" style="1"/>
    <col min="10497" max="10497" width="15.875" style="1" customWidth="1"/>
    <col min="10498" max="10501" width="14.875" style="1" customWidth="1"/>
    <col min="10502" max="10503" width="7.75" style="1" customWidth="1"/>
    <col min="10504" max="10752" width="9" style="1"/>
    <col min="10753" max="10753" width="15.875" style="1" customWidth="1"/>
    <col min="10754" max="10757" width="14.875" style="1" customWidth="1"/>
    <col min="10758" max="10759" width="7.75" style="1" customWidth="1"/>
    <col min="10760" max="11008" width="9" style="1"/>
    <col min="11009" max="11009" width="15.875" style="1" customWidth="1"/>
    <col min="11010" max="11013" width="14.875" style="1" customWidth="1"/>
    <col min="11014" max="11015" width="7.75" style="1" customWidth="1"/>
    <col min="11016" max="11264" width="9" style="1"/>
    <col min="11265" max="11265" width="15.875" style="1" customWidth="1"/>
    <col min="11266" max="11269" width="14.875" style="1" customWidth="1"/>
    <col min="11270" max="11271" width="7.75" style="1" customWidth="1"/>
    <col min="11272" max="11520" width="9" style="1"/>
    <col min="11521" max="11521" width="15.875" style="1" customWidth="1"/>
    <col min="11522" max="11525" width="14.875" style="1" customWidth="1"/>
    <col min="11526" max="11527" width="7.75" style="1" customWidth="1"/>
    <col min="11528" max="11776" width="9" style="1"/>
    <col min="11777" max="11777" width="15.875" style="1" customWidth="1"/>
    <col min="11778" max="11781" width="14.875" style="1" customWidth="1"/>
    <col min="11782" max="11783" width="7.75" style="1" customWidth="1"/>
    <col min="11784" max="12032" width="9" style="1"/>
    <col min="12033" max="12033" width="15.875" style="1" customWidth="1"/>
    <col min="12034" max="12037" width="14.875" style="1" customWidth="1"/>
    <col min="12038" max="12039" width="7.75" style="1" customWidth="1"/>
    <col min="12040" max="12288" width="9" style="1"/>
    <col min="12289" max="12289" width="15.875" style="1" customWidth="1"/>
    <col min="12290" max="12293" width="14.875" style="1" customWidth="1"/>
    <col min="12294" max="12295" width="7.75" style="1" customWidth="1"/>
    <col min="12296" max="12544" width="9" style="1"/>
    <col min="12545" max="12545" width="15.875" style="1" customWidth="1"/>
    <col min="12546" max="12549" width="14.875" style="1" customWidth="1"/>
    <col min="12550" max="12551" width="7.75" style="1" customWidth="1"/>
    <col min="12552" max="12800" width="9" style="1"/>
    <col min="12801" max="12801" width="15.875" style="1" customWidth="1"/>
    <col min="12802" max="12805" width="14.875" style="1" customWidth="1"/>
    <col min="12806" max="12807" width="7.75" style="1" customWidth="1"/>
    <col min="12808" max="13056" width="9" style="1"/>
    <col min="13057" max="13057" width="15.875" style="1" customWidth="1"/>
    <col min="13058" max="13061" width="14.875" style="1" customWidth="1"/>
    <col min="13062" max="13063" width="7.75" style="1" customWidth="1"/>
    <col min="13064" max="13312" width="9" style="1"/>
    <col min="13313" max="13313" width="15.875" style="1" customWidth="1"/>
    <col min="13314" max="13317" width="14.875" style="1" customWidth="1"/>
    <col min="13318" max="13319" width="7.75" style="1" customWidth="1"/>
    <col min="13320" max="13568" width="9" style="1"/>
    <col min="13569" max="13569" width="15.875" style="1" customWidth="1"/>
    <col min="13570" max="13573" width="14.875" style="1" customWidth="1"/>
    <col min="13574" max="13575" width="7.75" style="1" customWidth="1"/>
    <col min="13576" max="13824" width="9" style="1"/>
    <col min="13825" max="13825" width="15.875" style="1" customWidth="1"/>
    <col min="13826" max="13829" width="14.875" style="1" customWidth="1"/>
    <col min="13830" max="13831" width="7.75" style="1" customWidth="1"/>
    <col min="13832" max="14080" width="9" style="1"/>
    <col min="14081" max="14081" width="15.875" style="1" customWidth="1"/>
    <col min="14082" max="14085" width="14.875" style="1" customWidth="1"/>
    <col min="14086" max="14087" width="7.75" style="1" customWidth="1"/>
    <col min="14088" max="14336" width="9" style="1"/>
    <col min="14337" max="14337" width="15.875" style="1" customWidth="1"/>
    <col min="14338" max="14341" width="14.875" style="1" customWidth="1"/>
    <col min="14342" max="14343" width="7.75" style="1" customWidth="1"/>
    <col min="14344" max="14592" width="9" style="1"/>
    <col min="14593" max="14593" width="15.875" style="1" customWidth="1"/>
    <col min="14594" max="14597" width="14.875" style="1" customWidth="1"/>
    <col min="14598" max="14599" width="7.75" style="1" customWidth="1"/>
    <col min="14600" max="14848" width="9" style="1"/>
    <col min="14849" max="14849" width="15.875" style="1" customWidth="1"/>
    <col min="14850" max="14853" width="14.875" style="1" customWidth="1"/>
    <col min="14854" max="14855" width="7.75" style="1" customWidth="1"/>
    <col min="14856" max="15104" width="9" style="1"/>
    <col min="15105" max="15105" width="15.875" style="1" customWidth="1"/>
    <col min="15106" max="15109" width="14.875" style="1" customWidth="1"/>
    <col min="15110" max="15111" width="7.75" style="1" customWidth="1"/>
    <col min="15112" max="15360" width="9" style="1"/>
    <col min="15361" max="15361" width="15.875" style="1" customWidth="1"/>
    <col min="15362" max="15365" width="14.875" style="1" customWidth="1"/>
    <col min="15366" max="15367" width="7.75" style="1" customWidth="1"/>
    <col min="15368" max="15616" width="9" style="1"/>
    <col min="15617" max="15617" width="15.875" style="1" customWidth="1"/>
    <col min="15618" max="15621" width="14.875" style="1" customWidth="1"/>
    <col min="15622" max="15623" width="7.75" style="1" customWidth="1"/>
    <col min="15624" max="15872" width="9" style="1"/>
    <col min="15873" max="15873" width="15.875" style="1" customWidth="1"/>
    <col min="15874" max="15877" width="14.875" style="1" customWidth="1"/>
    <col min="15878" max="15879" width="7.75" style="1" customWidth="1"/>
    <col min="15880" max="16128" width="9" style="1"/>
    <col min="16129" max="16129" width="15.875" style="1" customWidth="1"/>
    <col min="16130" max="16133" width="14.875" style="1" customWidth="1"/>
    <col min="16134" max="16135" width="7.75" style="1" customWidth="1"/>
    <col min="16136" max="16384" width="9" style="1"/>
  </cols>
  <sheetData>
    <row r="1" spans="1:32" ht="19.5" customHeight="1">
      <c r="A1" s="440" t="s">
        <v>54</v>
      </c>
      <c r="B1" s="440"/>
      <c r="C1" s="227"/>
      <c r="D1" s="227"/>
      <c r="E1" s="227"/>
      <c r="F1" s="227"/>
      <c r="G1" s="227"/>
      <c r="H1" s="227"/>
      <c r="I1" s="227"/>
      <c r="J1" s="227"/>
      <c r="K1" s="227"/>
      <c r="L1" s="227"/>
      <c r="M1" s="227"/>
      <c r="N1" s="227"/>
      <c r="O1" s="227"/>
      <c r="P1" s="227"/>
      <c r="Q1" s="227"/>
      <c r="R1" s="227"/>
      <c r="S1" s="227"/>
      <c r="T1" s="227"/>
    </row>
    <row r="2" spans="1:32" ht="15" customHeight="1"/>
    <row r="3" spans="1:32" s="2" customFormat="1" ht="18" customHeight="1">
      <c r="A3" s="21" t="s">
        <v>500</v>
      </c>
      <c r="B3" s="21"/>
      <c r="C3" s="21" t="s">
        <v>50</v>
      </c>
      <c r="D3" s="21" t="s">
        <v>50</v>
      </c>
      <c r="E3" s="21"/>
    </row>
    <row r="4" spans="1:32" s="2" customFormat="1" ht="25.5" customHeight="1">
      <c r="A4" s="428" t="s">
        <v>476</v>
      </c>
      <c r="B4" s="459" t="s">
        <v>55</v>
      </c>
      <c r="C4" s="460"/>
      <c r="D4" s="460"/>
      <c r="E4" s="460"/>
    </row>
    <row r="5" spans="1:32" s="2" customFormat="1" ht="32.25" customHeight="1">
      <c r="A5" s="480"/>
      <c r="B5" s="380"/>
      <c r="C5" s="71" t="s">
        <v>56</v>
      </c>
      <c r="D5" s="71" t="s">
        <v>57</v>
      </c>
      <c r="E5" s="72" t="s">
        <v>58</v>
      </c>
    </row>
    <row r="6" spans="1:32" s="2" customFormat="1" ht="24.95" customHeight="1">
      <c r="A6" s="165" t="s">
        <v>6</v>
      </c>
      <c r="B6" s="362">
        <f t="shared" ref="B6:B7" si="0">SUM(C6:E6)</f>
        <v>436</v>
      </c>
      <c r="C6" s="166" t="s">
        <v>53</v>
      </c>
      <c r="D6" s="166">
        <v>213</v>
      </c>
      <c r="E6" s="391">
        <v>223</v>
      </c>
      <c r="F6" s="3"/>
      <c r="G6" s="3"/>
      <c r="H6" s="3"/>
      <c r="I6" s="3"/>
      <c r="J6" s="3"/>
      <c r="K6" s="3"/>
      <c r="L6" s="3"/>
      <c r="M6" s="3"/>
      <c r="N6" s="3"/>
      <c r="O6" s="3"/>
      <c r="P6" s="3"/>
      <c r="Q6" s="3"/>
      <c r="R6" s="3"/>
      <c r="S6" s="3"/>
      <c r="T6" s="3"/>
      <c r="U6" s="23"/>
      <c r="V6" s="23"/>
      <c r="W6" s="23"/>
      <c r="X6" s="23"/>
      <c r="Y6" s="23"/>
      <c r="Z6" s="23"/>
      <c r="AA6" s="23"/>
      <c r="AB6" s="23"/>
      <c r="AC6" s="23"/>
      <c r="AD6" s="23"/>
      <c r="AE6" s="23"/>
      <c r="AF6" s="23"/>
    </row>
    <row r="7" spans="1:32" s="2" customFormat="1" ht="24.95" customHeight="1">
      <c r="A7" s="165" t="s">
        <v>7</v>
      </c>
      <c r="B7" s="362">
        <f t="shared" si="0"/>
        <v>435</v>
      </c>
      <c r="C7" s="166">
        <v>0</v>
      </c>
      <c r="D7" s="166">
        <v>211</v>
      </c>
      <c r="E7" s="391">
        <v>224</v>
      </c>
      <c r="F7" s="3"/>
      <c r="G7" s="3"/>
      <c r="H7" s="3"/>
      <c r="I7" s="3"/>
      <c r="J7" s="3"/>
      <c r="K7" s="3"/>
      <c r="L7" s="3"/>
      <c r="M7" s="3"/>
      <c r="N7" s="3"/>
      <c r="O7" s="3"/>
      <c r="P7" s="3"/>
      <c r="Q7" s="3"/>
      <c r="R7" s="3"/>
      <c r="S7" s="3"/>
      <c r="T7" s="3"/>
      <c r="U7" s="23"/>
      <c r="V7" s="23"/>
      <c r="W7" s="23"/>
      <c r="X7" s="23"/>
      <c r="Y7" s="23"/>
      <c r="Z7" s="23"/>
      <c r="AA7" s="23"/>
      <c r="AB7" s="23"/>
      <c r="AC7" s="23"/>
      <c r="AD7" s="23"/>
      <c r="AE7" s="23"/>
      <c r="AF7" s="23"/>
    </row>
    <row r="8" spans="1:32" s="2" customFormat="1" ht="24.95" customHeight="1">
      <c r="A8" s="165" t="s">
        <v>199</v>
      </c>
      <c r="B8" s="362">
        <f t="shared" ref="B8" si="1">SUM(C8:E8)</f>
        <v>447</v>
      </c>
      <c r="C8" s="167">
        <v>0</v>
      </c>
      <c r="D8" s="167">
        <v>222</v>
      </c>
      <c r="E8" s="392">
        <v>225</v>
      </c>
      <c r="F8" s="3"/>
      <c r="G8" s="3"/>
      <c r="H8" s="3"/>
      <c r="I8" s="3"/>
      <c r="J8" s="3"/>
      <c r="K8" s="3"/>
      <c r="L8" s="3"/>
      <c r="M8" s="3"/>
      <c r="N8" s="3"/>
      <c r="O8" s="3"/>
      <c r="P8" s="3"/>
      <c r="Q8" s="3"/>
      <c r="R8" s="3"/>
      <c r="S8" s="3"/>
      <c r="T8" s="3"/>
      <c r="U8" s="23"/>
      <c r="V8" s="23"/>
      <c r="W8" s="23"/>
      <c r="X8" s="23"/>
      <c r="Y8" s="23"/>
      <c r="Z8" s="23"/>
      <c r="AA8" s="23"/>
      <c r="AB8" s="23"/>
      <c r="AC8" s="23"/>
      <c r="AD8" s="23"/>
      <c r="AE8" s="23"/>
      <c r="AF8" s="23"/>
    </row>
    <row r="9" spans="1:32" s="275" customFormat="1" ht="24.95" customHeight="1">
      <c r="A9" s="142" t="s">
        <v>204</v>
      </c>
      <c r="B9" s="362">
        <f t="shared" ref="B9" si="2">SUM(C9:E9)</f>
        <v>452</v>
      </c>
      <c r="C9" s="167">
        <v>0</v>
      </c>
      <c r="D9" s="167">
        <v>225</v>
      </c>
      <c r="E9" s="392">
        <v>227</v>
      </c>
      <c r="F9" s="3"/>
      <c r="G9" s="3"/>
      <c r="H9" s="3"/>
      <c r="I9" s="3"/>
      <c r="J9" s="3"/>
      <c r="K9" s="3"/>
      <c r="L9" s="3"/>
      <c r="M9" s="3"/>
      <c r="N9" s="3"/>
      <c r="O9" s="3"/>
      <c r="P9" s="3"/>
      <c r="Q9" s="3"/>
      <c r="R9" s="3"/>
      <c r="S9" s="3"/>
      <c r="T9" s="3"/>
      <c r="U9" s="23"/>
      <c r="V9" s="23"/>
      <c r="W9" s="23"/>
      <c r="X9" s="23"/>
      <c r="Y9" s="23"/>
      <c r="Z9" s="23"/>
      <c r="AA9" s="23"/>
      <c r="AB9" s="23"/>
      <c r="AC9" s="23"/>
      <c r="AD9" s="23"/>
      <c r="AE9" s="23"/>
      <c r="AF9" s="23"/>
    </row>
    <row r="10" spans="1:32" s="2" customFormat="1" ht="24.95" customHeight="1">
      <c r="A10" s="394" t="s">
        <v>583</v>
      </c>
      <c r="B10" s="363">
        <v>450</v>
      </c>
      <c r="C10" s="151">
        <v>0</v>
      </c>
      <c r="D10" s="151">
        <v>223</v>
      </c>
      <c r="E10" s="393">
        <v>227</v>
      </c>
      <c r="F10" s="3"/>
      <c r="G10" s="3"/>
      <c r="H10" s="3"/>
      <c r="I10" s="3"/>
      <c r="J10" s="3"/>
      <c r="K10" s="3"/>
      <c r="L10" s="3"/>
      <c r="M10" s="3"/>
      <c r="N10" s="3"/>
      <c r="O10" s="3"/>
      <c r="P10" s="3"/>
      <c r="Q10" s="3"/>
      <c r="R10" s="3"/>
      <c r="S10" s="3"/>
      <c r="T10" s="3"/>
      <c r="U10" s="23"/>
      <c r="V10" s="23"/>
      <c r="W10" s="23"/>
      <c r="X10" s="23"/>
      <c r="Y10" s="23"/>
      <c r="Z10" s="23"/>
      <c r="AA10" s="23"/>
      <c r="AB10" s="23"/>
      <c r="AC10" s="23"/>
      <c r="AD10" s="23"/>
      <c r="AE10" s="23"/>
      <c r="AF10" s="23"/>
    </row>
    <row r="11" spans="1:32" s="258" customFormat="1" ht="25.5" customHeight="1">
      <c r="A11" s="419" t="s">
        <v>628</v>
      </c>
      <c r="B11" s="363">
        <v>456</v>
      </c>
      <c r="C11" s="151">
        <v>0</v>
      </c>
      <c r="D11" s="151">
        <v>226</v>
      </c>
      <c r="E11" s="393">
        <v>230</v>
      </c>
      <c r="F11" s="3"/>
      <c r="G11" s="3"/>
      <c r="H11" s="3"/>
      <c r="I11" s="3"/>
      <c r="J11" s="3"/>
      <c r="K11" s="3"/>
      <c r="L11" s="3"/>
      <c r="M11" s="3"/>
      <c r="N11" s="3"/>
      <c r="O11" s="3"/>
      <c r="P11" s="3"/>
      <c r="Q11" s="3"/>
      <c r="R11" s="3"/>
      <c r="S11" s="3"/>
      <c r="T11" s="3"/>
      <c r="U11" s="23"/>
      <c r="V11" s="23"/>
      <c r="W11" s="23"/>
      <c r="X11" s="23"/>
      <c r="Y11" s="23"/>
      <c r="Z11" s="23"/>
      <c r="AA11" s="23"/>
      <c r="AB11" s="23"/>
      <c r="AC11" s="23"/>
      <c r="AD11" s="23"/>
      <c r="AE11" s="23"/>
      <c r="AF11" s="23"/>
    </row>
    <row r="12" spans="1:32" ht="15.75" customHeight="1">
      <c r="A12" s="256"/>
      <c r="B12" s="256"/>
      <c r="C12" s="256"/>
      <c r="D12" s="256"/>
      <c r="E12" s="4"/>
    </row>
    <row r="13" spans="1:32">
      <c r="A13" s="479" t="s">
        <v>509</v>
      </c>
      <c r="B13" s="479"/>
    </row>
    <row r="18" spans="1:6" s="2" customFormat="1">
      <c r="A18" s="1"/>
      <c r="B18" s="1"/>
      <c r="C18" s="1"/>
      <c r="D18" s="1"/>
      <c r="E18" s="1"/>
      <c r="F18" s="4"/>
    </row>
    <row r="19" spans="1:6" s="2" customFormat="1">
      <c r="B19" s="3"/>
      <c r="C19" s="3"/>
      <c r="D19" s="4"/>
      <c r="E19" s="4"/>
    </row>
    <row r="20" spans="1:6" s="2" customFormat="1"/>
    <row r="21" spans="1:6" s="2" customFormat="1"/>
    <row r="22" spans="1:6" s="2" customFormat="1"/>
    <row r="23" spans="1:6" s="2" customFormat="1"/>
    <row r="24" spans="1:6" s="2" customFormat="1"/>
    <row r="25" spans="1:6" s="2" customFormat="1"/>
    <row r="26" spans="1:6" s="2" customFormat="1"/>
    <row r="27" spans="1:6" s="2" customFormat="1"/>
    <row r="28" spans="1:6" s="2" customFormat="1"/>
    <row r="29" spans="1:6" s="2" customFormat="1"/>
    <row r="30" spans="1:6" s="2" customFormat="1"/>
    <row r="31" spans="1:6" s="2" customFormat="1"/>
    <row r="32" spans="1:6" s="2" customFormat="1"/>
    <row r="33" spans="1:5">
      <c r="A33" s="2"/>
      <c r="B33" s="2"/>
      <c r="C33" s="2"/>
      <c r="D33" s="2"/>
      <c r="E33" s="2"/>
    </row>
  </sheetData>
  <mergeCells count="4">
    <mergeCell ref="A1:B1"/>
    <mergeCell ref="A13:B13"/>
    <mergeCell ref="A4:A5"/>
    <mergeCell ref="B4:E4"/>
  </mergeCells>
  <phoneticPr fontId="1" type="noConversion"/>
  <pageMargins left="0.74803149606299213" right="0.74803149606299213" top="0.82677165354330717" bottom="0.98425196850393704" header="0.51181102362204722" footer="0.51181102362204722"/>
  <pageSetup paperSize="9" scale="8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AS21"/>
  <sheetViews>
    <sheetView topLeftCell="J1" zoomScaleNormal="100" workbookViewId="0">
      <selection activeCell="AL13" sqref="AL13"/>
    </sheetView>
  </sheetViews>
  <sheetFormatPr defaultRowHeight="13.5"/>
  <cols>
    <col min="1" max="1" width="10" style="1" customWidth="1"/>
    <col min="2" max="2" width="9" style="1" customWidth="1"/>
    <col min="3" max="4" width="7.625" style="1" customWidth="1"/>
    <col min="5" max="5" width="7.75" style="1" customWidth="1"/>
    <col min="6" max="7" width="7.25" style="1" customWidth="1"/>
    <col min="8" max="9" width="7.375" style="1" customWidth="1"/>
    <col min="10" max="11" width="7.125" style="1" customWidth="1"/>
    <col min="12" max="14" width="7.625" style="1" customWidth="1"/>
    <col min="15" max="15" width="9.875" style="1" customWidth="1"/>
    <col min="16" max="16" width="6.875" style="1" customWidth="1"/>
    <col min="17" max="17" width="7.375" style="1" customWidth="1"/>
    <col min="18" max="18" width="9.25" style="1" customWidth="1"/>
    <col min="19" max="21" width="7.625" style="1" customWidth="1"/>
    <col min="22" max="22" width="8" style="1" customWidth="1"/>
    <col min="23" max="26" width="7.625" style="1" customWidth="1"/>
    <col min="27" max="27" width="9" style="1"/>
    <col min="28" max="29" width="7.625" style="1" customWidth="1"/>
    <col min="30" max="30" width="8.625" style="1" customWidth="1"/>
    <col min="31" max="31" width="8.875" style="1" customWidth="1"/>
    <col min="32" max="38" width="7.625" style="1" customWidth="1"/>
    <col min="39" max="256" width="9" style="1"/>
    <col min="257" max="257" width="10.75" style="1" customWidth="1"/>
    <col min="258" max="258" width="9" style="1" customWidth="1"/>
    <col min="259" max="260" width="7.625" style="1" customWidth="1"/>
    <col min="261" max="261" width="7.75" style="1" customWidth="1"/>
    <col min="262" max="263" width="7.25" style="1" customWidth="1"/>
    <col min="264" max="265" width="7.375" style="1" customWidth="1"/>
    <col min="266" max="267" width="7.125" style="1" customWidth="1"/>
    <col min="268" max="270" width="7.625" style="1" customWidth="1"/>
    <col min="271" max="271" width="9.625" style="1" customWidth="1"/>
    <col min="272" max="272" width="6.875" style="1" customWidth="1"/>
    <col min="273" max="273" width="7.375" style="1" customWidth="1"/>
    <col min="274" max="277" width="7.625" style="1" customWidth="1"/>
    <col min="278" max="278" width="8" style="1" customWidth="1"/>
    <col min="279" max="282" width="7.625" style="1" customWidth="1"/>
    <col min="283" max="283" width="9" style="1"/>
    <col min="284" max="294" width="7.625" style="1" customWidth="1"/>
    <col min="295" max="512" width="9" style="1"/>
    <col min="513" max="513" width="10.75" style="1" customWidth="1"/>
    <col min="514" max="514" width="9" style="1" customWidth="1"/>
    <col min="515" max="516" width="7.625" style="1" customWidth="1"/>
    <col min="517" max="517" width="7.75" style="1" customWidth="1"/>
    <col min="518" max="519" width="7.25" style="1" customWidth="1"/>
    <col min="520" max="521" width="7.375" style="1" customWidth="1"/>
    <col min="522" max="523" width="7.125" style="1" customWidth="1"/>
    <col min="524" max="526" width="7.625" style="1" customWidth="1"/>
    <col min="527" max="527" width="9.625" style="1" customWidth="1"/>
    <col min="528" max="528" width="6.875" style="1" customWidth="1"/>
    <col min="529" max="529" width="7.375" style="1" customWidth="1"/>
    <col min="530" max="533" width="7.625" style="1" customWidth="1"/>
    <col min="534" max="534" width="8" style="1" customWidth="1"/>
    <col min="535" max="538" width="7.625" style="1" customWidth="1"/>
    <col min="539" max="539" width="9" style="1"/>
    <col min="540" max="550" width="7.625" style="1" customWidth="1"/>
    <col min="551" max="768" width="9" style="1"/>
    <col min="769" max="769" width="10.75" style="1" customWidth="1"/>
    <col min="770" max="770" width="9" style="1" customWidth="1"/>
    <col min="771" max="772" width="7.625" style="1" customWidth="1"/>
    <col min="773" max="773" width="7.75" style="1" customWidth="1"/>
    <col min="774" max="775" width="7.25" style="1" customWidth="1"/>
    <col min="776" max="777" width="7.375" style="1" customWidth="1"/>
    <col min="778" max="779" width="7.125" style="1" customWidth="1"/>
    <col min="780" max="782" width="7.625" style="1" customWidth="1"/>
    <col min="783" max="783" width="9.625" style="1" customWidth="1"/>
    <col min="784" max="784" width="6.875" style="1" customWidth="1"/>
    <col min="785" max="785" width="7.375" style="1" customWidth="1"/>
    <col min="786" max="789" width="7.625" style="1" customWidth="1"/>
    <col min="790" max="790" width="8" style="1" customWidth="1"/>
    <col min="791" max="794" width="7.625" style="1" customWidth="1"/>
    <col min="795" max="795" width="9" style="1"/>
    <col min="796" max="806" width="7.625" style="1" customWidth="1"/>
    <col min="807" max="1024" width="9" style="1"/>
    <col min="1025" max="1025" width="10.75" style="1" customWidth="1"/>
    <col min="1026" max="1026" width="9" style="1" customWidth="1"/>
    <col min="1027" max="1028" width="7.625" style="1" customWidth="1"/>
    <col min="1029" max="1029" width="7.75" style="1" customWidth="1"/>
    <col min="1030" max="1031" width="7.25" style="1" customWidth="1"/>
    <col min="1032" max="1033" width="7.375" style="1" customWidth="1"/>
    <col min="1034" max="1035" width="7.125" style="1" customWidth="1"/>
    <col min="1036" max="1038" width="7.625" style="1" customWidth="1"/>
    <col min="1039" max="1039" width="9.625" style="1" customWidth="1"/>
    <col min="1040" max="1040" width="6.875" style="1" customWidth="1"/>
    <col min="1041" max="1041" width="7.375" style="1" customWidth="1"/>
    <col min="1042" max="1045" width="7.625" style="1" customWidth="1"/>
    <col min="1046" max="1046" width="8" style="1" customWidth="1"/>
    <col min="1047" max="1050" width="7.625" style="1" customWidth="1"/>
    <col min="1051" max="1051" width="9" style="1"/>
    <col min="1052" max="1062" width="7.625" style="1" customWidth="1"/>
    <col min="1063" max="1280" width="9" style="1"/>
    <col min="1281" max="1281" width="10.75" style="1" customWidth="1"/>
    <col min="1282" max="1282" width="9" style="1" customWidth="1"/>
    <col min="1283" max="1284" width="7.625" style="1" customWidth="1"/>
    <col min="1285" max="1285" width="7.75" style="1" customWidth="1"/>
    <col min="1286" max="1287" width="7.25" style="1" customWidth="1"/>
    <col min="1288" max="1289" width="7.375" style="1" customWidth="1"/>
    <col min="1290" max="1291" width="7.125" style="1" customWidth="1"/>
    <col min="1292" max="1294" width="7.625" style="1" customWidth="1"/>
    <col min="1295" max="1295" width="9.625" style="1" customWidth="1"/>
    <col min="1296" max="1296" width="6.875" style="1" customWidth="1"/>
    <col min="1297" max="1297" width="7.375" style="1" customWidth="1"/>
    <col min="1298" max="1301" width="7.625" style="1" customWidth="1"/>
    <col min="1302" max="1302" width="8" style="1" customWidth="1"/>
    <col min="1303" max="1306" width="7.625" style="1" customWidth="1"/>
    <col min="1307" max="1307" width="9" style="1"/>
    <col min="1308" max="1318" width="7.625" style="1" customWidth="1"/>
    <col min="1319" max="1536" width="9" style="1"/>
    <col min="1537" max="1537" width="10.75" style="1" customWidth="1"/>
    <col min="1538" max="1538" width="9" style="1" customWidth="1"/>
    <col min="1539" max="1540" width="7.625" style="1" customWidth="1"/>
    <col min="1541" max="1541" width="7.75" style="1" customWidth="1"/>
    <col min="1542" max="1543" width="7.25" style="1" customWidth="1"/>
    <col min="1544" max="1545" width="7.375" style="1" customWidth="1"/>
    <col min="1546" max="1547" width="7.125" style="1" customWidth="1"/>
    <col min="1548" max="1550" width="7.625" style="1" customWidth="1"/>
    <col min="1551" max="1551" width="9.625" style="1" customWidth="1"/>
    <col min="1552" max="1552" width="6.875" style="1" customWidth="1"/>
    <col min="1553" max="1553" width="7.375" style="1" customWidth="1"/>
    <col min="1554" max="1557" width="7.625" style="1" customWidth="1"/>
    <col min="1558" max="1558" width="8" style="1" customWidth="1"/>
    <col min="1559" max="1562" width="7.625" style="1" customWidth="1"/>
    <col min="1563" max="1563" width="9" style="1"/>
    <col min="1564" max="1574" width="7.625" style="1" customWidth="1"/>
    <col min="1575" max="1792" width="9" style="1"/>
    <col min="1793" max="1793" width="10.75" style="1" customWidth="1"/>
    <col min="1794" max="1794" width="9" style="1" customWidth="1"/>
    <col min="1795" max="1796" width="7.625" style="1" customWidth="1"/>
    <col min="1797" max="1797" width="7.75" style="1" customWidth="1"/>
    <col min="1798" max="1799" width="7.25" style="1" customWidth="1"/>
    <col min="1800" max="1801" width="7.375" style="1" customWidth="1"/>
    <col min="1802" max="1803" width="7.125" style="1" customWidth="1"/>
    <col min="1804" max="1806" width="7.625" style="1" customWidth="1"/>
    <col min="1807" max="1807" width="9.625" style="1" customWidth="1"/>
    <col min="1808" max="1808" width="6.875" style="1" customWidth="1"/>
    <col min="1809" max="1809" width="7.375" style="1" customWidth="1"/>
    <col min="1810" max="1813" width="7.625" style="1" customWidth="1"/>
    <col min="1814" max="1814" width="8" style="1" customWidth="1"/>
    <col min="1815" max="1818" width="7.625" style="1" customWidth="1"/>
    <col min="1819" max="1819" width="9" style="1"/>
    <col min="1820" max="1830" width="7.625" style="1" customWidth="1"/>
    <col min="1831" max="2048" width="9" style="1"/>
    <col min="2049" max="2049" width="10.75" style="1" customWidth="1"/>
    <col min="2050" max="2050" width="9" style="1" customWidth="1"/>
    <col min="2051" max="2052" width="7.625" style="1" customWidth="1"/>
    <col min="2053" max="2053" width="7.75" style="1" customWidth="1"/>
    <col min="2054" max="2055" width="7.25" style="1" customWidth="1"/>
    <col min="2056" max="2057" width="7.375" style="1" customWidth="1"/>
    <col min="2058" max="2059" width="7.125" style="1" customWidth="1"/>
    <col min="2060" max="2062" width="7.625" style="1" customWidth="1"/>
    <col min="2063" max="2063" width="9.625" style="1" customWidth="1"/>
    <col min="2064" max="2064" width="6.875" style="1" customWidth="1"/>
    <col min="2065" max="2065" width="7.375" style="1" customWidth="1"/>
    <col min="2066" max="2069" width="7.625" style="1" customWidth="1"/>
    <col min="2070" max="2070" width="8" style="1" customWidth="1"/>
    <col min="2071" max="2074" width="7.625" style="1" customWidth="1"/>
    <col min="2075" max="2075" width="9" style="1"/>
    <col min="2076" max="2086" width="7.625" style="1" customWidth="1"/>
    <col min="2087" max="2304" width="9" style="1"/>
    <col min="2305" max="2305" width="10.75" style="1" customWidth="1"/>
    <col min="2306" max="2306" width="9" style="1" customWidth="1"/>
    <col min="2307" max="2308" width="7.625" style="1" customWidth="1"/>
    <col min="2309" max="2309" width="7.75" style="1" customWidth="1"/>
    <col min="2310" max="2311" width="7.25" style="1" customWidth="1"/>
    <col min="2312" max="2313" width="7.375" style="1" customWidth="1"/>
    <col min="2314" max="2315" width="7.125" style="1" customWidth="1"/>
    <col min="2316" max="2318" width="7.625" style="1" customWidth="1"/>
    <col min="2319" max="2319" width="9.625" style="1" customWidth="1"/>
    <col min="2320" max="2320" width="6.875" style="1" customWidth="1"/>
    <col min="2321" max="2321" width="7.375" style="1" customWidth="1"/>
    <col min="2322" max="2325" width="7.625" style="1" customWidth="1"/>
    <col min="2326" max="2326" width="8" style="1" customWidth="1"/>
    <col min="2327" max="2330" width="7.625" style="1" customWidth="1"/>
    <col min="2331" max="2331" width="9" style="1"/>
    <col min="2332" max="2342" width="7.625" style="1" customWidth="1"/>
    <col min="2343" max="2560" width="9" style="1"/>
    <col min="2561" max="2561" width="10.75" style="1" customWidth="1"/>
    <col min="2562" max="2562" width="9" style="1" customWidth="1"/>
    <col min="2563" max="2564" width="7.625" style="1" customWidth="1"/>
    <col min="2565" max="2565" width="7.75" style="1" customWidth="1"/>
    <col min="2566" max="2567" width="7.25" style="1" customWidth="1"/>
    <col min="2568" max="2569" width="7.375" style="1" customWidth="1"/>
    <col min="2570" max="2571" width="7.125" style="1" customWidth="1"/>
    <col min="2572" max="2574" width="7.625" style="1" customWidth="1"/>
    <col min="2575" max="2575" width="9.625" style="1" customWidth="1"/>
    <col min="2576" max="2576" width="6.875" style="1" customWidth="1"/>
    <col min="2577" max="2577" width="7.375" style="1" customWidth="1"/>
    <col min="2578" max="2581" width="7.625" style="1" customWidth="1"/>
    <col min="2582" max="2582" width="8" style="1" customWidth="1"/>
    <col min="2583" max="2586" width="7.625" style="1" customWidth="1"/>
    <col min="2587" max="2587" width="9" style="1"/>
    <col min="2588" max="2598" width="7.625" style="1" customWidth="1"/>
    <col min="2599" max="2816" width="9" style="1"/>
    <col min="2817" max="2817" width="10.75" style="1" customWidth="1"/>
    <col min="2818" max="2818" width="9" style="1" customWidth="1"/>
    <col min="2819" max="2820" width="7.625" style="1" customWidth="1"/>
    <col min="2821" max="2821" width="7.75" style="1" customWidth="1"/>
    <col min="2822" max="2823" width="7.25" style="1" customWidth="1"/>
    <col min="2824" max="2825" width="7.375" style="1" customWidth="1"/>
    <col min="2826" max="2827" width="7.125" style="1" customWidth="1"/>
    <col min="2828" max="2830" width="7.625" style="1" customWidth="1"/>
    <col min="2831" max="2831" width="9.625" style="1" customWidth="1"/>
    <col min="2832" max="2832" width="6.875" style="1" customWidth="1"/>
    <col min="2833" max="2833" width="7.375" style="1" customWidth="1"/>
    <col min="2834" max="2837" width="7.625" style="1" customWidth="1"/>
    <col min="2838" max="2838" width="8" style="1" customWidth="1"/>
    <col min="2839" max="2842" width="7.625" style="1" customWidth="1"/>
    <col min="2843" max="2843" width="9" style="1"/>
    <col min="2844" max="2854" width="7.625" style="1" customWidth="1"/>
    <col min="2855" max="3072" width="9" style="1"/>
    <col min="3073" max="3073" width="10.75" style="1" customWidth="1"/>
    <col min="3074" max="3074" width="9" style="1" customWidth="1"/>
    <col min="3075" max="3076" width="7.625" style="1" customWidth="1"/>
    <col min="3077" max="3077" width="7.75" style="1" customWidth="1"/>
    <col min="3078" max="3079" width="7.25" style="1" customWidth="1"/>
    <col min="3080" max="3081" width="7.375" style="1" customWidth="1"/>
    <col min="3082" max="3083" width="7.125" style="1" customWidth="1"/>
    <col min="3084" max="3086" width="7.625" style="1" customWidth="1"/>
    <col min="3087" max="3087" width="9.625" style="1" customWidth="1"/>
    <col min="3088" max="3088" width="6.875" style="1" customWidth="1"/>
    <col min="3089" max="3089" width="7.375" style="1" customWidth="1"/>
    <col min="3090" max="3093" width="7.625" style="1" customWidth="1"/>
    <col min="3094" max="3094" width="8" style="1" customWidth="1"/>
    <col min="3095" max="3098" width="7.625" style="1" customWidth="1"/>
    <col min="3099" max="3099" width="9" style="1"/>
    <col min="3100" max="3110" width="7.625" style="1" customWidth="1"/>
    <col min="3111" max="3328" width="9" style="1"/>
    <col min="3329" max="3329" width="10.75" style="1" customWidth="1"/>
    <col min="3330" max="3330" width="9" style="1" customWidth="1"/>
    <col min="3331" max="3332" width="7.625" style="1" customWidth="1"/>
    <col min="3333" max="3333" width="7.75" style="1" customWidth="1"/>
    <col min="3334" max="3335" width="7.25" style="1" customWidth="1"/>
    <col min="3336" max="3337" width="7.375" style="1" customWidth="1"/>
    <col min="3338" max="3339" width="7.125" style="1" customWidth="1"/>
    <col min="3340" max="3342" width="7.625" style="1" customWidth="1"/>
    <col min="3343" max="3343" width="9.625" style="1" customWidth="1"/>
    <col min="3344" max="3344" width="6.875" style="1" customWidth="1"/>
    <col min="3345" max="3345" width="7.375" style="1" customWidth="1"/>
    <col min="3346" max="3349" width="7.625" style="1" customWidth="1"/>
    <col min="3350" max="3350" width="8" style="1" customWidth="1"/>
    <col min="3351" max="3354" width="7.625" style="1" customWidth="1"/>
    <col min="3355" max="3355" width="9" style="1"/>
    <col min="3356" max="3366" width="7.625" style="1" customWidth="1"/>
    <col min="3367" max="3584" width="9" style="1"/>
    <col min="3585" max="3585" width="10.75" style="1" customWidth="1"/>
    <col min="3586" max="3586" width="9" style="1" customWidth="1"/>
    <col min="3587" max="3588" width="7.625" style="1" customWidth="1"/>
    <col min="3589" max="3589" width="7.75" style="1" customWidth="1"/>
    <col min="3590" max="3591" width="7.25" style="1" customWidth="1"/>
    <col min="3592" max="3593" width="7.375" style="1" customWidth="1"/>
    <col min="3594" max="3595" width="7.125" style="1" customWidth="1"/>
    <col min="3596" max="3598" width="7.625" style="1" customWidth="1"/>
    <col min="3599" max="3599" width="9.625" style="1" customWidth="1"/>
    <col min="3600" max="3600" width="6.875" style="1" customWidth="1"/>
    <col min="3601" max="3601" width="7.375" style="1" customWidth="1"/>
    <col min="3602" max="3605" width="7.625" style="1" customWidth="1"/>
    <col min="3606" max="3606" width="8" style="1" customWidth="1"/>
    <col min="3607" max="3610" width="7.625" style="1" customWidth="1"/>
    <col min="3611" max="3611" width="9" style="1"/>
    <col min="3612" max="3622" width="7.625" style="1" customWidth="1"/>
    <col min="3623" max="3840" width="9" style="1"/>
    <col min="3841" max="3841" width="10.75" style="1" customWidth="1"/>
    <col min="3842" max="3842" width="9" style="1" customWidth="1"/>
    <col min="3843" max="3844" width="7.625" style="1" customWidth="1"/>
    <col min="3845" max="3845" width="7.75" style="1" customWidth="1"/>
    <col min="3846" max="3847" width="7.25" style="1" customWidth="1"/>
    <col min="3848" max="3849" width="7.375" style="1" customWidth="1"/>
    <col min="3850" max="3851" width="7.125" style="1" customWidth="1"/>
    <col min="3852" max="3854" width="7.625" style="1" customWidth="1"/>
    <col min="3855" max="3855" width="9.625" style="1" customWidth="1"/>
    <col min="3856" max="3856" width="6.875" style="1" customWidth="1"/>
    <col min="3857" max="3857" width="7.375" style="1" customWidth="1"/>
    <col min="3858" max="3861" width="7.625" style="1" customWidth="1"/>
    <col min="3862" max="3862" width="8" style="1" customWidth="1"/>
    <col min="3863" max="3866" width="7.625" style="1" customWidth="1"/>
    <col min="3867" max="3867" width="9" style="1"/>
    <col min="3868" max="3878" width="7.625" style="1" customWidth="1"/>
    <col min="3879" max="4096" width="9" style="1"/>
    <col min="4097" max="4097" width="10.75" style="1" customWidth="1"/>
    <col min="4098" max="4098" width="9" style="1" customWidth="1"/>
    <col min="4099" max="4100" width="7.625" style="1" customWidth="1"/>
    <col min="4101" max="4101" width="7.75" style="1" customWidth="1"/>
    <col min="4102" max="4103" width="7.25" style="1" customWidth="1"/>
    <col min="4104" max="4105" width="7.375" style="1" customWidth="1"/>
    <col min="4106" max="4107" width="7.125" style="1" customWidth="1"/>
    <col min="4108" max="4110" width="7.625" style="1" customWidth="1"/>
    <col min="4111" max="4111" width="9.625" style="1" customWidth="1"/>
    <col min="4112" max="4112" width="6.875" style="1" customWidth="1"/>
    <col min="4113" max="4113" width="7.375" style="1" customWidth="1"/>
    <col min="4114" max="4117" width="7.625" style="1" customWidth="1"/>
    <col min="4118" max="4118" width="8" style="1" customWidth="1"/>
    <col min="4119" max="4122" width="7.625" style="1" customWidth="1"/>
    <col min="4123" max="4123" width="9" style="1"/>
    <col min="4124" max="4134" width="7.625" style="1" customWidth="1"/>
    <col min="4135" max="4352" width="9" style="1"/>
    <col min="4353" max="4353" width="10.75" style="1" customWidth="1"/>
    <col min="4354" max="4354" width="9" style="1" customWidth="1"/>
    <col min="4355" max="4356" width="7.625" style="1" customWidth="1"/>
    <col min="4357" max="4357" width="7.75" style="1" customWidth="1"/>
    <col min="4358" max="4359" width="7.25" style="1" customWidth="1"/>
    <col min="4360" max="4361" width="7.375" style="1" customWidth="1"/>
    <col min="4362" max="4363" width="7.125" style="1" customWidth="1"/>
    <col min="4364" max="4366" width="7.625" style="1" customWidth="1"/>
    <col min="4367" max="4367" width="9.625" style="1" customWidth="1"/>
    <col min="4368" max="4368" width="6.875" style="1" customWidth="1"/>
    <col min="4369" max="4369" width="7.375" style="1" customWidth="1"/>
    <col min="4370" max="4373" width="7.625" style="1" customWidth="1"/>
    <col min="4374" max="4374" width="8" style="1" customWidth="1"/>
    <col min="4375" max="4378" width="7.625" style="1" customWidth="1"/>
    <col min="4379" max="4379" width="9" style="1"/>
    <col min="4380" max="4390" width="7.625" style="1" customWidth="1"/>
    <col min="4391" max="4608" width="9" style="1"/>
    <col min="4609" max="4609" width="10.75" style="1" customWidth="1"/>
    <col min="4610" max="4610" width="9" style="1" customWidth="1"/>
    <col min="4611" max="4612" width="7.625" style="1" customWidth="1"/>
    <col min="4613" max="4613" width="7.75" style="1" customWidth="1"/>
    <col min="4614" max="4615" width="7.25" style="1" customWidth="1"/>
    <col min="4616" max="4617" width="7.375" style="1" customWidth="1"/>
    <col min="4618" max="4619" width="7.125" style="1" customWidth="1"/>
    <col min="4620" max="4622" width="7.625" style="1" customWidth="1"/>
    <col min="4623" max="4623" width="9.625" style="1" customWidth="1"/>
    <col min="4624" max="4624" width="6.875" style="1" customWidth="1"/>
    <col min="4625" max="4625" width="7.375" style="1" customWidth="1"/>
    <col min="4626" max="4629" width="7.625" style="1" customWidth="1"/>
    <col min="4630" max="4630" width="8" style="1" customWidth="1"/>
    <col min="4631" max="4634" width="7.625" style="1" customWidth="1"/>
    <col min="4635" max="4635" width="9" style="1"/>
    <col min="4636" max="4646" width="7.625" style="1" customWidth="1"/>
    <col min="4647" max="4864" width="9" style="1"/>
    <col min="4865" max="4865" width="10.75" style="1" customWidth="1"/>
    <col min="4866" max="4866" width="9" style="1" customWidth="1"/>
    <col min="4867" max="4868" width="7.625" style="1" customWidth="1"/>
    <col min="4869" max="4869" width="7.75" style="1" customWidth="1"/>
    <col min="4870" max="4871" width="7.25" style="1" customWidth="1"/>
    <col min="4872" max="4873" width="7.375" style="1" customWidth="1"/>
    <col min="4874" max="4875" width="7.125" style="1" customWidth="1"/>
    <col min="4876" max="4878" width="7.625" style="1" customWidth="1"/>
    <col min="4879" max="4879" width="9.625" style="1" customWidth="1"/>
    <col min="4880" max="4880" width="6.875" style="1" customWidth="1"/>
    <col min="4881" max="4881" width="7.375" style="1" customWidth="1"/>
    <col min="4882" max="4885" width="7.625" style="1" customWidth="1"/>
    <col min="4886" max="4886" width="8" style="1" customWidth="1"/>
    <col min="4887" max="4890" width="7.625" style="1" customWidth="1"/>
    <col min="4891" max="4891" width="9" style="1"/>
    <col min="4892" max="4902" width="7.625" style="1" customWidth="1"/>
    <col min="4903" max="5120" width="9" style="1"/>
    <col min="5121" max="5121" width="10.75" style="1" customWidth="1"/>
    <col min="5122" max="5122" width="9" style="1" customWidth="1"/>
    <col min="5123" max="5124" width="7.625" style="1" customWidth="1"/>
    <col min="5125" max="5125" width="7.75" style="1" customWidth="1"/>
    <col min="5126" max="5127" width="7.25" style="1" customWidth="1"/>
    <col min="5128" max="5129" width="7.375" style="1" customWidth="1"/>
    <col min="5130" max="5131" width="7.125" style="1" customWidth="1"/>
    <col min="5132" max="5134" width="7.625" style="1" customWidth="1"/>
    <col min="5135" max="5135" width="9.625" style="1" customWidth="1"/>
    <col min="5136" max="5136" width="6.875" style="1" customWidth="1"/>
    <col min="5137" max="5137" width="7.375" style="1" customWidth="1"/>
    <col min="5138" max="5141" width="7.625" style="1" customWidth="1"/>
    <col min="5142" max="5142" width="8" style="1" customWidth="1"/>
    <col min="5143" max="5146" width="7.625" style="1" customWidth="1"/>
    <col min="5147" max="5147" width="9" style="1"/>
    <col min="5148" max="5158" width="7.625" style="1" customWidth="1"/>
    <col min="5159" max="5376" width="9" style="1"/>
    <col min="5377" max="5377" width="10.75" style="1" customWidth="1"/>
    <col min="5378" max="5378" width="9" style="1" customWidth="1"/>
    <col min="5379" max="5380" width="7.625" style="1" customWidth="1"/>
    <col min="5381" max="5381" width="7.75" style="1" customWidth="1"/>
    <col min="5382" max="5383" width="7.25" style="1" customWidth="1"/>
    <col min="5384" max="5385" width="7.375" style="1" customWidth="1"/>
    <col min="5386" max="5387" width="7.125" style="1" customWidth="1"/>
    <col min="5388" max="5390" width="7.625" style="1" customWidth="1"/>
    <col min="5391" max="5391" width="9.625" style="1" customWidth="1"/>
    <col min="5392" max="5392" width="6.875" style="1" customWidth="1"/>
    <col min="5393" max="5393" width="7.375" style="1" customWidth="1"/>
    <col min="5394" max="5397" width="7.625" style="1" customWidth="1"/>
    <col min="5398" max="5398" width="8" style="1" customWidth="1"/>
    <col min="5399" max="5402" width="7.625" style="1" customWidth="1"/>
    <col min="5403" max="5403" width="9" style="1"/>
    <col min="5404" max="5414" width="7.625" style="1" customWidth="1"/>
    <col min="5415" max="5632" width="9" style="1"/>
    <col min="5633" max="5633" width="10.75" style="1" customWidth="1"/>
    <col min="5634" max="5634" width="9" style="1" customWidth="1"/>
    <col min="5635" max="5636" width="7.625" style="1" customWidth="1"/>
    <col min="5637" max="5637" width="7.75" style="1" customWidth="1"/>
    <col min="5638" max="5639" width="7.25" style="1" customWidth="1"/>
    <col min="5640" max="5641" width="7.375" style="1" customWidth="1"/>
    <col min="5642" max="5643" width="7.125" style="1" customWidth="1"/>
    <col min="5644" max="5646" width="7.625" style="1" customWidth="1"/>
    <col min="5647" max="5647" width="9.625" style="1" customWidth="1"/>
    <col min="5648" max="5648" width="6.875" style="1" customWidth="1"/>
    <col min="5649" max="5649" width="7.375" style="1" customWidth="1"/>
    <col min="5650" max="5653" width="7.625" style="1" customWidth="1"/>
    <col min="5654" max="5654" width="8" style="1" customWidth="1"/>
    <col min="5655" max="5658" width="7.625" style="1" customWidth="1"/>
    <col min="5659" max="5659" width="9" style="1"/>
    <col min="5660" max="5670" width="7.625" style="1" customWidth="1"/>
    <col min="5671" max="5888" width="9" style="1"/>
    <col min="5889" max="5889" width="10.75" style="1" customWidth="1"/>
    <col min="5890" max="5890" width="9" style="1" customWidth="1"/>
    <col min="5891" max="5892" width="7.625" style="1" customWidth="1"/>
    <col min="5893" max="5893" width="7.75" style="1" customWidth="1"/>
    <col min="5894" max="5895" width="7.25" style="1" customWidth="1"/>
    <col min="5896" max="5897" width="7.375" style="1" customWidth="1"/>
    <col min="5898" max="5899" width="7.125" style="1" customWidth="1"/>
    <col min="5900" max="5902" width="7.625" style="1" customWidth="1"/>
    <col min="5903" max="5903" width="9.625" style="1" customWidth="1"/>
    <col min="5904" max="5904" width="6.875" style="1" customWidth="1"/>
    <col min="5905" max="5905" width="7.375" style="1" customWidth="1"/>
    <col min="5906" max="5909" width="7.625" style="1" customWidth="1"/>
    <col min="5910" max="5910" width="8" style="1" customWidth="1"/>
    <col min="5911" max="5914" width="7.625" style="1" customWidth="1"/>
    <col min="5915" max="5915" width="9" style="1"/>
    <col min="5916" max="5926" width="7.625" style="1" customWidth="1"/>
    <col min="5927" max="6144" width="9" style="1"/>
    <col min="6145" max="6145" width="10.75" style="1" customWidth="1"/>
    <col min="6146" max="6146" width="9" style="1" customWidth="1"/>
    <col min="6147" max="6148" width="7.625" style="1" customWidth="1"/>
    <col min="6149" max="6149" width="7.75" style="1" customWidth="1"/>
    <col min="6150" max="6151" width="7.25" style="1" customWidth="1"/>
    <col min="6152" max="6153" width="7.375" style="1" customWidth="1"/>
    <col min="6154" max="6155" width="7.125" style="1" customWidth="1"/>
    <col min="6156" max="6158" width="7.625" style="1" customWidth="1"/>
    <col min="6159" max="6159" width="9.625" style="1" customWidth="1"/>
    <col min="6160" max="6160" width="6.875" style="1" customWidth="1"/>
    <col min="6161" max="6161" width="7.375" style="1" customWidth="1"/>
    <col min="6162" max="6165" width="7.625" style="1" customWidth="1"/>
    <col min="6166" max="6166" width="8" style="1" customWidth="1"/>
    <col min="6167" max="6170" width="7.625" style="1" customWidth="1"/>
    <col min="6171" max="6171" width="9" style="1"/>
    <col min="6172" max="6182" width="7.625" style="1" customWidth="1"/>
    <col min="6183" max="6400" width="9" style="1"/>
    <col min="6401" max="6401" width="10.75" style="1" customWidth="1"/>
    <col min="6402" max="6402" width="9" style="1" customWidth="1"/>
    <col min="6403" max="6404" width="7.625" style="1" customWidth="1"/>
    <col min="6405" max="6405" width="7.75" style="1" customWidth="1"/>
    <col min="6406" max="6407" width="7.25" style="1" customWidth="1"/>
    <col min="6408" max="6409" width="7.375" style="1" customWidth="1"/>
    <col min="6410" max="6411" width="7.125" style="1" customWidth="1"/>
    <col min="6412" max="6414" width="7.625" style="1" customWidth="1"/>
    <col min="6415" max="6415" width="9.625" style="1" customWidth="1"/>
    <col min="6416" max="6416" width="6.875" style="1" customWidth="1"/>
    <col min="6417" max="6417" width="7.375" style="1" customWidth="1"/>
    <col min="6418" max="6421" width="7.625" style="1" customWidth="1"/>
    <col min="6422" max="6422" width="8" style="1" customWidth="1"/>
    <col min="6423" max="6426" width="7.625" style="1" customWidth="1"/>
    <col min="6427" max="6427" width="9" style="1"/>
    <col min="6428" max="6438" width="7.625" style="1" customWidth="1"/>
    <col min="6439" max="6656" width="9" style="1"/>
    <col min="6657" max="6657" width="10.75" style="1" customWidth="1"/>
    <col min="6658" max="6658" width="9" style="1" customWidth="1"/>
    <col min="6659" max="6660" width="7.625" style="1" customWidth="1"/>
    <col min="6661" max="6661" width="7.75" style="1" customWidth="1"/>
    <col min="6662" max="6663" width="7.25" style="1" customWidth="1"/>
    <col min="6664" max="6665" width="7.375" style="1" customWidth="1"/>
    <col min="6666" max="6667" width="7.125" style="1" customWidth="1"/>
    <col min="6668" max="6670" width="7.625" style="1" customWidth="1"/>
    <col min="6671" max="6671" width="9.625" style="1" customWidth="1"/>
    <col min="6672" max="6672" width="6.875" style="1" customWidth="1"/>
    <col min="6673" max="6673" width="7.375" style="1" customWidth="1"/>
    <col min="6674" max="6677" width="7.625" style="1" customWidth="1"/>
    <col min="6678" max="6678" width="8" style="1" customWidth="1"/>
    <col min="6679" max="6682" width="7.625" style="1" customWidth="1"/>
    <col min="6683" max="6683" width="9" style="1"/>
    <col min="6684" max="6694" width="7.625" style="1" customWidth="1"/>
    <col min="6695" max="6912" width="9" style="1"/>
    <col min="6913" max="6913" width="10.75" style="1" customWidth="1"/>
    <col min="6914" max="6914" width="9" style="1" customWidth="1"/>
    <col min="6915" max="6916" width="7.625" style="1" customWidth="1"/>
    <col min="6917" max="6917" width="7.75" style="1" customWidth="1"/>
    <col min="6918" max="6919" width="7.25" style="1" customWidth="1"/>
    <col min="6920" max="6921" width="7.375" style="1" customWidth="1"/>
    <col min="6922" max="6923" width="7.125" style="1" customWidth="1"/>
    <col min="6924" max="6926" width="7.625" style="1" customWidth="1"/>
    <col min="6927" max="6927" width="9.625" style="1" customWidth="1"/>
    <col min="6928" max="6928" width="6.875" style="1" customWidth="1"/>
    <col min="6929" max="6929" width="7.375" style="1" customWidth="1"/>
    <col min="6930" max="6933" width="7.625" style="1" customWidth="1"/>
    <col min="6934" max="6934" width="8" style="1" customWidth="1"/>
    <col min="6935" max="6938" width="7.625" style="1" customWidth="1"/>
    <col min="6939" max="6939" width="9" style="1"/>
    <col min="6940" max="6950" width="7.625" style="1" customWidth="1"/>
    <col min="6951" max="7168" width="9" style="1"/>
    <col min="7169" max="7169" width="10.75" style="1" customWidth="1"/>
    <col min="7170" max="7170" width="9" style="1" customWidth="1"/>
    <col min="7171" max="7172" width="7.625" style="1" customWidth="1"/>
    <col min="7173" max="7173" width="7.75" style="1" customWidth="1"/>
    <col min="7174" max="7175" width="7.25" style="1" customWidth="1"/>
    <col min="7176" max="7177" width="7.375" style="1" customWidth="1"/>
    <col min="7178" max="7179" width="7.125" style="1" customWidth="1"/>
    <col min="7180" max="7182" width="7.625" style="1" customWidth="1"/>
    <col min="7183" max="7183" width="9.625" style="1" customWidth="1"/>
    <col min="7184" max="7184" width="6.875" style="1" customWidth="1"/>
    <col min="7185" max="7185" width="7.375" style="1" customWidth="1"/>
    <col min="7186" max="7189" width="7.625" style="1" customWidth="1"/>
    <col min="7190" max="7190" width="8" style="1" customWidth="1"/>
    <col min="7191" max="7194" width="7.625" style="1" customWidth="1"/>
    <col min="7195" max="7195" width="9" style="1"/>
    <col min="7196" max="7206" width="7.625" style="1" customWidth="1"/>
    <col min="7207" max="7424" width="9" style="1"/>
    <col min="7425" max="7425" width="10.75" style="1" customWidth="1"/>
    <col min="7426" max="7426" width="9" style="1" customWidth="1"/>
    <col min="7427" max="7428" width="7.625" style="1" customWidth="1"/>
    <col min="7429" max="7429" width="7.75" style="1" customWidth="1"/>
    <col min="7430" max="7431" width="7.25" style="1" customWidth="1"/>
    <col min="7432" max="7433" width="7.375" style="1" customWidth="1"/>
    <col min="7434" max="7435" width="7.125" style="1" customWidth="1"/>
    <col min="7436" max="7438" width="7.625" style="1" customWidth="1"/>
    <col min="7439" max="7439" width="9.625" style="1" customWidth="1"/>
    <col min="7440" max="7440" width="6.875" style="1" customWidth="1"/>
    <col min="7441" max="7441" width="7.375" style="1" customWidth="1"/>
    <col min="7442" max="7445" width="7.625" style="1" customWidth="1"/>
    <col min="7446" max="7446" width="8" style="1" customWidth="1"/>
    <col min="7447" max="7450" width="7.625" style="1" customWidth="1"/>
    <col min="7451" max="7451" width="9" style="1"/>
    <col min="7452" max="7462" width="7.625" style="1" customWidth="1"/>
    <col min="7463" max="7680" width="9" style="1"/>
    <col min="7681" max="7681" width="10.75" style="1" customWidth="1"/>
    <col min="7682" max="7682" width="9" style="1" customWidth="1"/>
    <col min="7683" max="7684" width="7.625" style="1" customWidth="1"/>
    <col min="7685" max="7685" width="7.75" style="1" customWidth="1"/>
    <col min="7686" max="7687" width="7.25" style="1" customWidth="1"/>
    <col min="7688" max="7689" width="7.375" style="1" customWidth="1"/>
    <col min="7690" max="7691" width="7.125" style="1" customWidth="1"/>
    <col min="7692" max="7694" width="7.625" style="1" customWidth="1"/>
    <col min="7695" max="7695" width="9.625" style="1" customWidth="1"/>
    <col min="7696" max="7696" width="6.875" style="1" customWidth="1"/>
    <col min="7697" max="7697" width="7.375" style="1" customWidth="1"/>
    <col min="7698" max="7701" width="7.625" style="1" customWidth="1"/>
    <col min="7702" max="7702" width="8" style="1" customWidth="1"/>
    <col min="7703" max="7706" width="7.625" style="1" customWidth="1"/>
    <col min="7707" max="7707" width="9" style="1"/>
    <col min="7708" max="7718" width="7.625" style="1" customWidth="1"/>
    <col min="7719" max="7936" width="9" style="1"/>
    <col min="7937" max="7937" width="10.75" style="1" customWidth="1"/>
    <col min="7938" max="7938" width="9" style="1" customWidth="1"/>
    <col min="7939" max="7940" width="7.625" style="1" customWidth="1"/>
    <col min="7941" max="7941" width="7.75" style="1" customWidth="1"/>
    <col min="7942" max="7943" width="7.25" style="1" customWidth="1"/>
    <col min="7944" max="7945" width="7.375" style="1" customWidth="1"/>
    <col min="7946" max="7947" width="7.125" style="1" customWidth="1"/>
    <col min="7948" max="7950" width="7.625" style="1" customWidth="1"/>
    <col min="7951" max="7951" width="9.625" style="1" customWidth="1"/>
    <col min="7952" max="7952" width="6.875" style="1" customWidth="1"/>
    <col min="7953" max="7953" width="7.375" style="1" customWidth="1"/>
    <col min="7954" max="7957" width="7.625" style="1" customWidth="1"/>
    <col min="7958" max="7958" width="8" style="1" customWidth="1"/>
    <col min="7959" max="7962" width="7.625" style="1" customWidth="1"/>
    <col min="7963" max="7963" width="9" style="1"/>
    <col min="7964" max="7974" width="7.625" style="1" customWidth="1"/>
    <col min="7975" max="8192" width="9" style="1"/>
    <col min="8193" max="8193" width="10.75" style="1" customWidth="1"/>
    <col min="8194" max="8194" width="9" style="1" customWidth="1"/>
    <col min="8195" max="8196" width="7.625" style="1" customWidth="1"/>
    <col min="8197" max="8197" width="7.75" style="1" customWidth="1"/>
    <col min="8198" max="8199" width="7.25" style="1" customWidth="1"/>
    <col min="8200" max="8201" width="7.375" style="1" customWidth="1"/>
    <col min="8202" max="8203" width="7.125" style="1" customWidth="1"/>
    <col min="8204" max="8206" width="7.625" style="1" customWidth="1"/>
    <col min="8207" max="8207" width="9.625" style="1" customWidth="1"/>
    <col min="8208" max="8208" width="6.875" style="1" customWidth="1"/>
    <col min="8209" max="8209" width="7.375" style="1" customWidth="1"/>
    <col min="8210" max="8213" width="7.625" style="1" customWidth="1"/>
    <col min="8214" max="8214" width="8" style="1" customWidth="1"/>
    <col min="8215" max="8218" width="7.625" style="1" customWidth="1"/>
    <col min="8219" max="8219" width="9" style="1"/>
    <col min="8220" max="8230" width="7.625" style="1" customWidth="1"/>
    <col min="8231" max="8448" width="9" style="1"/>
    <col min="8449" max="8449" width="10.75" style="1" customWidth="1"/>
    <col min="8450" max="8450" width="9" style="1" customWidth="1"/>
    <col min="8451" max="8452" width="7.625" style="1" customWidth="1"/>
    <col min="8453" max="8453" width="7.75" style="1" customWidth="1"/>
    <col min="8454" max="8455" width="7.25" style="1" customWidth="1"/>
    <col min="8456" max="8457" width="7.375" style="1" customWidth="1"/>
    <col min="8458" max="8459" width="7.125" style="1" customWidth="1"/>
    <col min="8460" max="8462" width="7.625" style="1" customWidth="1"/>
    <col min="8463" max="8463" width="9.625" style="1" customWidth="1"/>
    <col min="8464" max="8464" width="6.875" style="1" customWidth="1"/>
    <col min="8465" max="8465" width="7.375" style="1" customWidth="1"/>
    <col min="8466" max="8469" width="7.625" style="1" customWidth="1"/>
    <col min="8470" max="8470" width="8" style="1" customWidth="1"/>
    <col min="8471" max="8474" width="7.625" style="1" customWidth="1"/>
    <col min="8475" max="8475" width="9" style="1"/>
    <col min="8476" max="8486" width="7.625" style="1" customWidth="1"/>
    <col min="8487" max="8704" width="9" style="1"/>
    <col min="8705" max="8705" width="10.75" style="1" customWidth="1"/>
    <col min="8706" max="8706" width="9" style="1" customWidth="1"/>
    <col min="8707" max="8708" width="7.625" style="1" customWidth="1"/>
    <col min="8709" max="8709" width="7.75" style="1" customWidth="1"/>
    <col min="8710" max="8711" width="7.25" style="1" customWidth="1"/>
    <col min="8712" max="8713" width="7.375" style="1" customWidth="1"/>
    <col min="8714" max="8715" width="7.125" style="1" customWidth="1"/>
    <col min="8716" max="8718" width="7.625" style="1" customWidth="1"/>
    <col min="8719" max="8719" width="9.625" style="1" customWidth="1"/>
    <col min="8720" max="8720" width="6.875" style="1" customWidth="1"/>
    <col min="8721" max="8721" width="7.375" style="1" customWidth="1"/>
    <col min="8722" max="8725" width="7.625" style="1" customWidth="1"/>
    <col min="8726" max="8726" width="8" style="1" customWidth="1"/>
    <col min="8727" max="8730" width="7.625" style="1" customWidth="1"/>
    <col min="8731" max="8731" width="9" style="1"/>
    <col min="8732" max="8742" width="7.625" style="1" customWidth="1"/>
    <col min="8743" max="8960" width="9" style="1"/>
    <col min="8961" max="8961" width="10.75" style="1" customWidth="1"/>
    <col min="8962" max="8962" width="9" style="1" customWidth="1"/>
    <col min="8963" max="8964" width="7.625" style="1" customWidth="1"/>
    <col min="8965" max="8965" width="7.75" style="1" customWidth="1"/>
    <col min="8966" max="8967" width="7.25" style="1" customWidth="1"/>
    <col min="8968" max="8969" width="7.375" style="1" customWidth="1"/>
    <col min="8970" max="8971" width="7.125" style="1" customWidth="1"/>
    <col min="8972" max="8974" width="7.625" style="1" customWidth="1"/>
    <col min="8975" max="8975" width="9.625" style="1" customWidth="1"/>
    <col min="8976" max="8976" width="6.875" style="1" customWidth="1"/>
    <col min="8977" max="8977" width="7.375" style="1" customWidth="1"/>
    <col min="8978" max="8981" width="7.625" style="1" customWidth="1"/>
    <col min="8982" max="8982" width="8" style="1" customWidth="1"/>
    <col min="8983" max="8986" width="7.625" style="1" customWidth="1"/>
    <col min="8987" max="8987" width="9" style="1"/>
    <col min="8988" max="8998" width="7.625" style="1" customWidth="1"/>
    <col min="8999" max="9216" width="9" style="1"/>
    <col min="9217" max="9217" width="10.75" style="1" customWidth="1"/>
    <col min="9218" max="9218" width="9" style="1" customWidth="1"/>
    <col min="9219" max="9220" width="7.625" style="1" customWidth="1"/>
    <col min="9221" max="9221" width="7.75" style="1" customWidth="1"/>
    <col min="9222" max="9223" width="7.25" style="1" customWidth="1"/>
    <col min="9224" max="9225" width="7.375" style="1" customWidth="1"/>
    <col min="9226" max="9227" width="7.125" style="1" customWidth="1"/>
    <col min="9228" max="9230" width="7.625" style="1" customWidth="1"/>
    <col min="9231" max="9231" width="9.625" style="1" customWidth="1"/>
    <col min="9232" max="9232" width="6.875" style="1" customWidth="1"/>
    <col min="9233" max="9233" width="7.375" style="1" customWidth="1"/>
    <col min="9234" max="9237" width="7.625" style="1" customWidth="1"/>
    <col min="9238" max="9238" width="8" style="1" customWidth="1"/>
    <col min="9239" max="9242" width="7.625" style="1" customWidth="1"/>
    <col min="9243" max="9243" width="9" style="1"/>
    <col min="9244" max="9254" width="7.625" style="1" customWidth="1"/>
    <col min="9255" max="9472" width="9" style="1"/>
    <col min="9473" max="9473" width="10.75" style="1" customWidth="1"/>
    <col min="9474" max="9474" width="9" style="1" customWidth="1"/>
    <col min="9475" max="9476" width="7.625" style="1" customWidth="1"/>
    <col min="9477" max="9477" width="7.75" style="1" customWidth="1"/>
    <col min="9478" max="9479" width="7.25" style="1" customWidth="1"/>
    <col min="9480" max="9481" width="7.375" style="1" customWidth="1"/>
    <col min="9482" max="9483" width="7.125" style="1" customWidth="1"/>
    <col min="9484" max="9486" width="7.625" style="1" customWidth="1"/>
    <col min="9487" max="9487" width="9.625" style="1" customWidth="1"/>
    <col min="9488" max="9488" width="6.875" style="1" customWidth="1"/>
    <col min="9489" max="9489" width="7.375" style="1" customWidth="1"/>
    <col min="9490" max="9493" width="7.625" style="1" customWidth="1"/>
    <col min="9494" max="9494" width="8" style="1" customWidth="1"/>
    <col min="9495" max="9498" width="7.625" style="1" customWidth="1"/>
    <col min="9499" max="9499" width="9" style="1"/>
    <col min="9500" max="9510" width="7.625" style="1" customWidth="1"/>
    <col min="9511" max="9728" width="9" style="1"/>
    <col min="9729" max="9729" width="10.75" style="1" customWidth="1"/>
    <col min="9730" max="9730" width="9" style="1" customWidth="1"/>
    <col min="9731" max="9732" width="7.625" style="1" customWidth="1"/>
    <col min="9733" max="9733" width="7.75" style="1" customWidth="1"/>
    <col min="9734" max="9735" width="7.25" style="1" customWidth="1"/>
    <col min="9736" max="9737" width="7.375" style="1" customWidth="1"/>
    <col min="9738" max="9739" width="7.125" style="1" customWidth="1"/>
    <col min="9740" max="9742" width="7.625" style="1" customWidth="1"/>
    <col min="9743" max="9743" width="9.625" style="1" customWidth="1"/>
    <col min="9744" max="9744" width="6.875" style="1" customWidth="1"/>
    <col min="9745" max="9745" width="7.375" style="1" customWidth="1"/>
    <col min="9746" max="9749" width="7.625" style="1" customWidth="1"/>
    <col min="9750" max="9750" width="8" style="1" customWidth="1"/>
    <col min="9751" max="9754" width="7.625" style="1" customWidth="1"/>
    <col min="9755" max="9755" width="9" style="1"/>
    <col min="9756" max="9766" width="7.625" style="1" customWidth="1"/>
    <col min="9767" max="9984" width="9" style="1"/>
    <col min="9985" max="9985" width="10.75" style="1" customWidth="1"/>
    <col min="9986" max="9986" width="9" style="1" customWidth="1"/>
    <col min="9987" max="9988" width="7.625" style="1" customWidth="1"/>
    <col min="9989" max="9989" width="7.75" style="1" customWidth="1"/>
    <col min="9990" max="9991" width="7.25" style="1" customWidth="1"/>
    <col min="9992" max="9993" width="7.375" style="1" customWidth="1"/>
    <col min="9994" max="9995" width="7.125" style="1" customWidth="1"/>
    <col min="9996" max="9998" width="7.625" style="1" customWidth="1"/>
    <col min="9999" max="9999" width="9.625" style="1" customWidth="1"/>
    <col min="10000" max="10000" width="6.875" style="1" customWidth="1"/>
    <col min="10001" max="10001" width="7.375" style="1" customWidth="1"/>
    <col min="10002" max="10005" width="7.625" style="1" customWidth="1"/>
    <col min="10006" max="10006" width="8" style="1" customWidth="1"/>
    <col min="10007" max="10010" width="7.625" style="1" customWidth="1"/>
    <col min="10011" max="10011" width="9" style="1"/>
    <col min="10012" max="10022" width="7.625" style="1" customWidth="1"/>
    <col min="10023" max="10240" width="9" style="1"/>
    <col min="10241" max="10241" width="10.75" style="1" customWidth="1"/>
    <col min="10242" max="10242" width="9" style="1" customWidth="1"/>
    <col min="10243" max="10244" width="7.625" style="1" customWidth="1"/>
    <col min="10245" max="10245" width="7.75" style="1" customWidth="1"/>
    <col min="10246" max="10247" width="7.25" style="1" customWidth="1"/>
    <col min="10248" max="10249" width="7.375" style="1" customWidth="1"/>
    <col min="10250" max="10251" width="7.125" style="1" customWidth="1"/>
    <col min="10252" max="10254" width="7.625" style="1" customWidth="1"/>
    <col min="10255" max="10255" width="9.625" style="1" customWidth="1"/>
    <col min="10256" max="10256" width="6.875" style="1" customWidth="1"/>
    <col min="10257" max="10257" width="7.375" style="1" customWidth="1"/>
    <col min="10258" max="10261" width="7.625" style="1" customWidth="1"/>
    <col min="10262" max="10262" width="8" style="1" customWidth="1"/>
    <col min="10263" max="10266" width="7.625" style="1" customWidth="1"/>
    <col min="10267" max="10267" width="9" style="1"/>
    <col min="10268" max="10278" width="7.625" style="1" customWidth="1"/>
    <col min="10279" max="10496" width="9" style="1"/>
    <col min="10497" max="10497" width="10.75" style="1" customWidth="1"/>
    <col min="10498" max="10498" width="9" style="1" customWidth="1"/>
    <col min="10499" max="10500" width="7.625" style="1" customWidth="1"/>
    <col min="10501" max="10501" width="7.75" style="1" customWidth="1"/>
    <col min="10502" max="10503" width="7.25" style="1" customWidth="1"/>
    <col min="10504" max="10505" width="7.375" style="1" customWidth="1"/>
    <col min="10506" max="10507" width="7.125" style="1" customWidth="1"/>
    <col min="10508" max="10510" width="7.625" style="1" customWidth="1"/>
    <col min="10511" max="10511" width="9.625" style="1" customWidth="1"/>
    <col min="10512" max="10512" width="6.875" style="1" customWidth="1"/>
    <col min="10513" max="10513" width="7.375" style="1" customWidth="1"/>
    <col min="10514" max="10517" width="7.625" style="1" customWidth="1"/>
    <col min="10518" max="10518" width="8" style="1" customWidth="1"/>
    <col min="10519" max="10522" width="7.625" style="1" customWidth="1"/>
    <col min="10523" max="10523" width="9" style="1"/>
    <col min="10524" max="10534" width="7.625" style="1" customWidth="1"/>
    <col min="10535" max="10752" width="9" style="1"/>
    <col min="10753" max="10753" width="10.75" style="1" customWidth="1"/>
    <col min="10754" max="10754" width="9" style="1" customWidth="1"/>
    <col min="10755" max="10756" width="7.625" style="1" customWidth="1"/>
    <col min="10757" max="10757" width="7.75" style="1" customWidth="1"/>
    <col min="10758" max="10759" width="7.25" style="1" customWidth="1"/>
    <col min="10760" max="10761" width="7.375" style="1" customWidth="1"/>
    <col min="10762" max="10763" width="7.125" style="1" customWidth="1"/>
    <col min="10764" max="10766" width="7.625" style="1" customWidth="1"/>
    <col min="10767" max="10767" width="9.625" style="1" customWidth="1"/>
    <col min="10768" max="10768" width="6.875" style="1" customWidth="1"/>
    <col min="10769" max="10769" width="7.375" style="1" customWidth="1"/>
    <col min="10770" max="10773" width="7.625" style="1" customWidth="1"/>
    <col min="10774" max="10774" width="8" style="1" customWidth="1"/>
    <col min="10775" max="10778" width="7.625" style="1" customWidth="1"/>
    <col min="10779" max="10779" width="9" style="1"/>
    <col min="10780" max="10790" width="7.625" style="1" customWidth="1"/>
    <col min="10791" max="11008" width="9" style="1"/>
    <col min="11009" max="11009" width="10.75" style="1" customWidth="1"/>
    <col min="11010" max="11010" width="9" style="1" customWidth="1"/>
    <col min="11011" max="11012" width="7.625" style="1" customWidth="1"/>
    <col min="11013" max="11013" width="7.75" style="1" customWidth="1"/>
    <col min="11014" max="11015" width="7.25" style="1" customWidth="1"/>
    <col min="11016" max="11017" width="7.375" style="1" customWidth="1"/>
    <col min="11018" max="11019" width="7.125" style="1" customWidth="1"/>
    <col min="11020" max="11022" width="7.625" style="1" customWidth="1"/>
    <col min="11023" max="11023" width="9.625" style="1" customWidth="1"/>
    <col min="11024" max="11024" width="6.875" style="1" customWidth="1"/>
    <col min="11025" max="11025" width="7.375" style="1" customWidth="1"/>
    <col min="11026" max="11029" width="7.625" style="1" customWidth="1"/>
    <col min="11030" max="11030" width="8" style="1" customWidth="1"/>
    <col min="11031" max="11034" width="7.625" style="1" customWidth="1"/>
    <col min="11035" max="11035" width="9" style="1"/>
    <col min="11036" max="11046" width="7.625" style="1" customWidth="1"/>
    <col min="11047" max="11264" width="9" style="1"/>
    <col min="11265" max="11265" width="10.75" style="1" customWidth="1"/>
    <col min="11266" max="11266" width="9" style="1" customWidth="1"/>
    <col min="11267" max="11268" width="7.625" style="1" customWidth="1"/>
    <col min="11269" max="11269" width="7.75" style="1" customWidth="1"/>
    <col min="11270" max="11271" width="7.25" style="1" customWidth="1"/>
    <col min="11272" max="11273" width="7.375" style="1" customWidth="1"/>
    <col min="11274" max="11275" width="7.125" style="1" customWidth="1"/>
    <col min="11276" max="11278" width="7.625" style="1" customWidth="1"/>
    <col min="11279" max="11279" width="9.625" style="1" customWidth="1"/>
    <col min="11280" max="11280" width="6.875" style="1" customWidth="1"/>
    <col min="11281" max="11281" width="7.375" style="1" customWidth="1"/>
    <col min="11282" max="11285" width="7.625" style="1" customWidth="1"/>
    <col min="11286" max="11286" width="8" style="1" customWidth="1"/>
    <col min="11287" max="11290" width="7.625" style="1" customWidth="1"/>
    <col min="11291" max="11291" width="9" style="1"/>
    <col min="11292" max="11302" width="7.625" style="1" customWidth="1"/>
    <col min="11303" max="11520" width="9" style="1"/>
    <col min="11521" max="11521" width="10.75" style="1" customWidth="1"/>
    <col min="11522" max="11522" width="9" style="1" customWidth="1"/>
    <col min="11523" max="11524" width="7.625" style="1" customWidth="1"/>
    <col min="11525" max="11525" width="7.75" style="1" customWidth="1"/>
    <col min="11526" max="11527" width="7.25" style="1" customWidth="1"/>
    <col min="11528" max="11529" width="7.375" style="1" customWidth="1"/>
    <col min="11530" max="11531" width="7.125" style="1" customWidth="1"/>
    <col min="11532" max="11534" width="7.625" style="1" customWidth="1"/>
    <col min="11535" max="11535" width="9.625" style="1" customWidth="1"/>
    <col min="11536" max="11536" width="6.875" style="1" customWidth="1"/>
    <col min="11537" max="11537" width="7.375" style="1" customWidth="1"/>
    <col min="11538" max="11541" width="7.625" style="1" customWidth="1"/>
    <col min="11542" max="11542" width="8" style="1" customWidth="1"/>
    <col min="11543" max="11546" width="7.625" style="1" customWidth="1"/>
    <col min="11547" max="11547" width="9" style="1"/>
    <col min="11548" max="11558" width="7.625" style="1" customWidth="1"/>
    <col min="11559" max="11776" width="9" style="1"/>
    <col min="11777" max="11777" width="10.75" style="1" customWidth="1"/>
    <col min="11778" max="11778" width="9" style="1" customWidth="1"/>
    <col min="11779" max="11780" width="7.625" style="1" customWidth="1"/>
    <col min="11781" max="11781" width="7.75" style="1" customWidth="1"/>
    <col min="11782" max="11783" width="7.25" style="1" customWidth="1"/>
    <col min="11784" max="11785" width="7.375" style="1" customWidth="1"/>
    <col min="11786" max="11787" width="7.125" style="1" customWidth="1"/>
    <col min="11788" max="11790" width="7.625" style="1" customWidth="1"/>
    <col min="11791" max="11791" width="9.625" style="1" customWidth="1"/>
    <col min="11792" max="11792" width="6.875" style="1" customWidth="1"/>
    <col min="11793" max="11793" width="7.375" style="1" customWidth="1"/>
    <col min="11794" max="11797" width="7.625" style="1" customWidth="1"/>
    <col min="11798" max="11798" width="8" style="1" customWidth="1"/>
    <col min="11799" max="11802" width="7.625" style="1" customWidth="1"/>
    <col min="11803" max="11803" width="9" style="1"/>
    <col min="11804" max="11814" width="7.625" style="1" customWidth="1"/>
    <col min="11815" max="12032" width="9" style="1"/>
    <col min="12033" max="12033" width="10.75" style="1" customWidth="1"/>
    <col min="12034" max="12034" width="9" style="1" customWidth="1"/>
    <col min="12035" max="12036" width="7.625" style="1" customWidth="1"/>
    <col min="12037" max="12037" width="7.75" style="1" customWidth="1"/>
    <col min="12038" max="12039" width="7.25" style="1" customWidth="1"/>
    <col min="12040" max="12041" width="7.375" style="1" customWidth="1"/>
    <col min="12042" max="12043" width="7.125" style="1" customWidth="1"/>
    <col min="12044" max="12046" width="7.625" style="1" customWidth="1"/>
    <col min="12047" max="12047" width="9.625" style="1" customWidth="1"/>
    <col min="12048" max="12048" width="6.875" style="1" customWidth="1"/>
    <col min="12049" max="12049" width="7.375" style="1" customWidth="1"/>
    <col min="12050" max="12053" width="7.625" style="1" customWidth="1"/>
    <col min="12054" max="12054" width="8" style="1" customWidth="1"/>
    <col min="12055" max="12058" width="7.625" style="1" customWidth="1"/>
    <col min="12059" max="12059" width="9" style="1"/>
    <col min="12060" max="12070" width="7.625" style="1" customWidth="1"/>
    <col min="12071" max="12288" width="9" style="1"/>
    <col min="12289" max="12289" width="10.75" style="1" customWidth="1"/>
    <col min="12290" max="12290" width="9" style="1" customWidth="1"/>
    <col min="12291" max="12292" width="7.625" style="1" customWidth="1"/>
    <col min="12293" max="12293" width="7.75" style="1" customWidth="1"/>
    <col min="12294" max="12295" width="7.25" style="1" customWidth="1"/>
    <col min="12296" max="12297" width="7.375" style="1" customWidth="1"/>
    <col min="12298" max="12299" width="7.125" style="1" customWidth="1"/>
    <col min="12300" max="12302" width="7.625" style="1" customWidth="1"/>
    <col min="12303" max="12303" width="9.625" style="1" customWidth="1"/>
    <col min="12304" max="12304" width="6.875" style="1" customWidth="1"/>
    <col min="12305" max="12305" width="7.375" style="1" customWidth="1"/>
    <col min="12306" max="12309" width="7.625" style="1" customWidth="1"/>
    <col min="12310" max="12310" width="8" style="1" customWidth="1"/>
    <col min="12311" max="12314" width="7.625" style="1" customWidth="1"/>
    <col min="12315" max="12315" width="9" style="1"/>
    <col min="12316" max="12326" width="7.625" style="1" customWidth="1"/>
    <col min="12327" max="12544" width="9" style="1"/>
    <col min="12545" max="12545" width="10.75" style="1" customWidth="1"/>
    <col min="12546" max="12546" width="9" style="1" customWidth="1"/>
    <col min="12547" max="12548" width="7.625" style="1" customWidth="1"/>
    <col min="12549" max="12549" width="7.75" style="1" customWidth="1"/>
    <col min="12550" max="12551" width="7.25" style="1" customWidth="1"/>
    <col min="12552" max="12553" width="7.375" style="1" customWidth="1"/>
    <col min="12554" max="12555" width="7.125" style="1" customWidth="1"/>
    <col min="12556" max="12558" width="7.625" style="1" customWidth="1"/>
    <col min="12559" max="12559" width="9.625" style="1" customWidth="1"/>
    <col min="12560" max="12560" width="6.875" style="1" customWidth="1"/>
    <col min="12561" max="12561" width="7.375" style="1" customWidth="1"/>
    <col min="12562" max="12565" width="7.625" style="1" customWidth="1"/>
    <col min="12566" max="12566" width="8" style="1" customWidth="1"/>
    <col min="12567" max="12570" width="7.625" style="1" customWidth="1"/>
    <col min="12571" max="12571" width="9" style="1"/>
    <col min="12572" max="12582" width="7.625" style="1" customWidth="1"/>
    <col min="12583" max="12800" width="9" style="1"/>
    <col min="12801" max="12801" width="10.75" style="1" customWidth="1"/>
    <col min="12802" max="12802" width="9" style="1" customWidth="1"/>
    <col min="12803" max="12804" width="7.625" style="1" customWidth="1"/>
    <col min="12805" max="12805" width="7.75" style="1" customWidth="1"/>
    <col min="12806" max="12807" width="7.25" style="1" customWidth="1"/>
    <col min="12808" max="12809" width="7.375" style="1" customWidth="1"/>
    <col min="12810" max="12811" width="7.125" style="1" customWidth="1"/>
    <col min="12812" max="12814" width="7.625" style="1" customWidth="1"/>
    <col min="12815" max="12815" width="9.625" style="1" customWidth="1"/>
    <col min="12816" max="12816" width="6.875" style="1" customWidth="1"/>
    <col min="12817" max="12817" width="7.375" style="1" customWidth="1"/>
    <col min="12818" max="12821" width="7.625" style="1" customWidth="1"/>
    <col min="12822" max="12822" width="8" style="1" customWidth="1"/>
    <col min="12823" max="12826" width="7.625" style="1" customWidth="1"/>
    <col min="12827" max="12827" width="9" style="1"/>
    <col min="12828" max="12838" width="7.625" style="1" customWidth="1"/>
    <col min="12839" max="13056" width="9" style="1"/>
    <col min="13057" max="13057" width="10.75" style="1" customWidth="1"/>
    <col min="13058" max="13058" width="9" style="1" customWidth="1"/>
    <col min="13059" max="13060" width="7.625" style="1" customWidth="1"/>
    <col min="13061" max="13061" width="7.75" style="1" customWidth="1"/>
    <col min="13062" max="13063" width="7.25" style="1" customWidth="1"/>
    <col min="13064" max="13065" width="7.375" style="1" customWidth="1"/>
    <col min="13066" max="13067" width="7.125" style="1" customWidth="1"/>
    <col min="13068" max="13070" width="7.625" style="1" customWidth="1"/>
    <col min="13071" max="13071" width="9.625" style="1" customWidth="1"/>
    <col min="13072" max="13072" width="6.875" style="1" customWidth="1"/>
    <col min="13073" max="13073" width="7.375" style="1" customWidth="1"/>
    <col min="13074" max="13077" width="7.625" style="1" customWidth="1"/>
    <col min="13078" max="13078" width="8" style="1" customWidth="1"/>
    <col min="13079" max="13082" width="7.625" style="1" customWidth="1"/>
    <col min="13083" max="13083" width="9" style="1"/>
    <col min="13084" max="13094" width="7.625" style="1" customWidth="1"/>
    <col min="13095" max="13312" width="9" style="1"/>
    <col min="13313" max="13313" width="10.75" style="1" customWidth="1"/>
    <col min="13314" max="13314" width="9" style="1" customWidth="1"/>
    <col min="13315" max="13316" width="7.625" style="1" customWidth="1"/>
    <col min="13317" max="13317" width="7.75" style="1" customWidth="1"/>
    <col min="13318" max="13319" width="7.25" style="1" customWidth="1"/>
    <col min="13320" max="13321" width="7.375" style="1" customWidth="1"/>
    <col min="13322" max="13323" width="7.125" style="1" customWidth="1"/>
    <col min="13324" max="13326" width="7.625" style="1" customWidth="1"/>
    <col min="13327" max="13327" width="9.625" style="1" customWidth="1"/>
    <col min="13328" max="13328" width="6.875" style="1" customWidth="1"/>
    <col min="13329" max="13329" width="7.375" style="1" customWidth="1"/>
    <col min="13330" max="13333" width="7.625" style="1" customWidth="1"/>
    <col min="13334" max="13334" width="8" style="1" customWidth="1"/>
    <col min="13335" max="13338" width="7.625" style="1" customWidth="1"/>
    <col min="13339" max="13339" width="9" style="1"/>
    <col min="13340" max="13350" width="7.625" style="1" customWidth="1"/>
    <col min="13351" max="13568" width="9" style="1"/>
    <col min="13569" max="13569" width="10.75" style="1" customWidth="1"/>
    <col min="13570" max="13570" width="9" style="1" customWidth="1"/>
    <col min="13571" max="13572" width="7.625" style="1" customWidth="1"/>
    <col min="13573" max="13573" width="7.75" style="1" customWidth="1"/>
    <col min="13574" max="13575" width="7.25" style="1" customWidth="1"/>
    <col min="13576" max="13577" width="7.375" style="1" customWidth="1"/>
    <col min="13578" max="13579" width="7.125" style="1" customWidth="1"/>
    <col min="13580" max="13582" width="7.625" style="1" customWidth="1"/>
    <col min="13583" max="13583" width="9.625" style="1" customWidth="1"/>
    <col min="13584" max="13584" width="6.875" style="1" customWidth="1"/>
    <col min="13585" max="13585" width="7.375" style="1" customWidth="1"/>
    <col min="13586" max="13589" width="7.625" style="1" customWidth="1"/>
    <col min="13590" max="13590" width="8" style="1" customWidth="1"/>
    <col min="13591" max="13594" width="7.625" style="1" customWidth="1"/>
    <col min="13595" max="13595" width="9" style="1"/>
    <col min="13596" max="13606" width="7.625" style="1" customWidth="1"/>
    <col min="13607" max="13824" width="9" style="1"/>
    <col min="13825" max="13825" width="10.75" style="1" customWidth="1"/>
    <col min="13826" max="13826" width="9" style="1" customWidth="1"/>
    <col min="13827" max="13828" width="7.625" style="1" customWidth="1"/>
    <col min="13829" max="13829" width="7.75" style="1" customWidth="1"/>
    <col min="13830" max="13831" width="7.25" style="1" customWidth="1"/>
    <col min="13832" max="13833" width="7.375" style="1" customWidth="1"/>
    <col min="13834" max="13835" width="7.125" style="1" customWidth="1"/>
    <col min="13836" max="13838" width="7.625" style="1" customWidth="1"/>
    <col min="13839" max="13839" width="9.625" style="1" customWidth="1"/>
    <col min="13840" max="13840" width="6.875" style="1" customWidth="1"/>
    <col min="13841" max="13841" width="7.375" style="1" customWidth="1"/>
    <col min="13842" max="13845" width="7.625" style="1" customWidth="1"/>
    <col min="13846" max="13846" width="8" style="1" customWidth="1"/>
    <col min="13847" max="13850" width="7.625" style="1" customWidth="1"/>
    <col min="13851" max="13851" width="9" style="1"/>
    <col min="13852" max="13862" width="7.625" style="1" customWidth="1"/>
    <col min="13863" max="14080" width="9" style="1"/>
    <col min="14081" max="14081" width="10.75" style="1" customWidth="1"/>
    <col min="14082" max="14082" width="9" style="1" customWidth="1"/>
    <col min="14083" max="14084" width="7.625" style="1" customWidth="1"/>
    <col min="14085" max="14085" width="7.75" style="1" customWidth="1"/>
    <col min="14086" max="14087" width="7.25" style="1" customWidth="1"/>
    <col min="14088" max="14089" width="7.375" style="1" customWidth="1"/>
    <col min="14090" max="14091" width="7.125" style="1" customWidth="1"/>
    <col min="14092" max="14094" width="7.625" style="1" customWidth="1"/>
    <col min="14095" max="14095" width="9.625" style="1" customWidth="1"/>
    <col min="14096" max="14096" width="6.875" style="1" customWidth="1"/>
    <col min="14097" max="14097" width="7.375" style="1" customWidth="1"/>
    <col min="14098" max="14101" width="7.625" style="1" customWidth="1"/>
    <col min="14102" max="14102" width="8" style="1" customWidth="1"/>
    <col min="14103" max="14106" width="7.625" style="1" customWidth="1"/>
    <col min="14107" max="14107" width="9" style="1"/>
    <col min="14108" max="14118" width="7.625" style="1" customWidth="1"/>
    <col min="14119" max="14336" width="9" style="1"/>
    <col min="14337" max="14337" width="10.75" style="1" customWidth="1"/>
    <col min="14338" max="14338" width="9" style="1" customWidth="1"/>
    <col min="14339" max="14340" width="7.625" style="1" customWidth="1"/>
    <col min="14341" max="14341" width="7.75" style="1" customWidth="1"/>
    <col min="14342" max="14343" width="7.25" style="1" customWidth="1"/>
    <col min="14344" max="14345" width="7.375" style="1" customWidth="1"/>
    <col min="14346" max="14347" width="7.125" style="1" customWidth="1"/>
    <col min="14348" max="14350" width="7.625" style="1" customWidth="1"/>
    <col min="14351" max="14351" width="9.625" style="1" customWidth="1"/>
    <col min="14352" max="14352" width="6.875" style="1" customWidth="1"/>
    <col min="14353" max="14353" width="7.375" style="1" customWidth="1"/>
    <col min="14354" max="14357" width="7.625" style="1" customWidth="1"/>
    <col min="14358" max="14358" width="8" style="1" customWidth="1"/>
    <col min="14359" max="14362" width="7.625" style="1" customWidth="1"/>
    <col min="14363" max="14363" width="9" style="1"/>
    <col min="14364" max="14374" width="7.625" style="1" customWidth="1"/>
    <col min="14375" max="14592" width="9" style="1"/>
    <col min="14593" max="14593" width="10.75" style="1" customWidth="1"/>
    <col min="14594" max="14594" width="9" style="1" customWidth="1"/>
    <col min="14595" max="14596" width="7.625" style="1" customWidth="1"/>
    <col min="14597" max="14597" width="7.75" style="1" customWidth="1"/>
    <col min="14598" max="14599" width="7.25" style="1" customWidth="1"/>
    <col min="14600" max="14601" width="7.375" style="1" customWidth="1"/>
    <col min="14602" max="14603" width="7.125" style="1" customWidth="1"/>
    <col min="14604" max="14606" width="7.625" style="1" customWidth="1"/>
    <col min="14607" max="14607" width="9.625" style="1" customWidth="1"/>
    <col min="14608" max="14608" width="6.875" style="1" customWidth="1"/>
    <col min="14609" max="14609" width="7.375" style="1" customWidth="1"/>
    <col min="14610" max="14613" width="7.625" style="1" customWidth="1"/>
    <col min="14614" max="14614" width="8" style="1" customWidth="1"/>
    <col min="14615" max="14618" width="7.625" style="1" customWidth="1"/>
    <col min="14619" max="14619" width="9" style="1"/>
    <col min="14620" max="14630" width="7.625" style="1" customWidth="1"/>
    <col min="14631" max="14848" width="9" style="1"/>
    <col min="14849" max="14849" width="10.75" style="1" customWidth="1"/>
    <col min="14850" max="14850" width="9" style="1" customWidth="1"/>
    <col min="14851" max="14852" width="7.625" style="1" customWidth="1"/>
    <col min="14853" max="14853" width="7.75" style="1" customWidth="1"/>
    <col min="14854" max="14855" width="7.25" style="1" customWidth="1"/>
    <col min="14856" max="14857" width="7.375" style="1" customWidth="1"/>
    <col min="14858" max="14859" width="7.125" style="1" customWidth="1"/>
    <col min="14860" max="14862" width="7.625" style="1" customWidth="1"/>
    <col min="14863" max="14863" width="9.625" style="1" customWidth="1"/>
    <col min="14864" max="14864" width="6.875" style="1" customWidth="1"/>
    <col min="14865" max="14865" width="7.375" style="1" customWidth="1"/>
    <col min="14866" max="14869" width="7.625" style="1" customWidth="1"/>
    <col min="14870" max="14870" width="8" style="1" customWidth="1"/>
    <col min="14871" max="14874" width="7.625" style="1" customWidth="1"/>
    <col min="14875" max="14875" width="9" style="1"/>
    <col min="14876" max="14886" width="7.625" style="1" customWidth="1"/>
    <col min="14887" max="15104" width="9" style="1"/>
    <col min="15105" max="15105" width="10.75" style="1" customWidth="1"/>
    <col min="15106" max="15106" width="9" style="1" customWidth="1"/>
    <col min="15107" max="15108" width="7.625" style="1" customWidth="1"/>
    <col min="15109" max="15109" width="7.75" style="1" customWidth="1"/>
    <col min="15110" max="15111" width="7.25" style="1" customWidth="1"/>
    <col min="15112" max="15113" width="7.375" style="1" customWidth="1"/>
    <col min="15114" max="15115" width="7.125" style="1" customWidth="1"/>
    <col min="15116" max="15118" width="7.625" style="1" customWidth="1"/>
    <col min="15119" max="15119" width="9.625" style="1" customWidth="1"/>
    <col min="15120" max="15120" width="6.875" style="1" customWidth="1"/>
    <col min="15121" max="15121" width="7.375" style="1" customWidth="1"/>
    <col min="15122" max="15125" width="7.625" style="1" customWidth="1"/>
    <col min="15126" max="15126" width="8" style="1" customWidth="1"/>
    <col min="15127" max="15130" width="7.625" style="1" customWidth="1"/>
    <col min="15131" max="15131" width="9" style="1"/>
    <col min="15132" max="15142" width="7.625" style="1" customWidth="1"/>
    <col min="15143" max="15360" width="9" style="1"/>
    <col min="15361" max="15361" width="10.75" style="1" customWidth="1"/>
    <col min="15362" max="15362" width="9" style="1" customWidth="1"/>
    <col min="15363" max="15364" width="7.625" style="1" customWidth="1"/>
    <col min="15365" max="15365" width="7.75" style="1" customWidth="1"/>
    <col min="15366" max="15367" width="7.25" style="1" customWidth="1"/>
    <col min="15368" max="15369" width="7.375" style="1" customWidth="1"/>
    <col min="15370" max="15371" width="7.125" style="1" customWidth="1"/>
    <col min="15372" max="15374" width="7.625" style="1" customWidth="1"/>
    <col min="15375" max="15375" width="9.625" style="1" customWidth="1"/>
    <col min="15376" max="15376" width="6.875" style="1" customWidth="1"/>
    <col min="15377" max="15377" width="7.375" style="1" customWidth="1"/>
    <col min="15378" max="15381" width="7.625" style="1" customWidth="1"/>
    <col min="15382" max="15382" width="8" style="1" customWidth="1"/>
    <col min="15383" max="15386" width="7.625" style="1" customWidth="1"/>
    <col min="15387" max="15387" width="9" style="1"/>
    <col min="15388" max="15398" width="7.625" style="1" customWidth="1"/>
    <col min="15399" max="15616" width="9" style="1"/>
    <col min="15617" max="15617" width="10.75" style="1" customWidth="1"/>
    <col min="15618" max="15618" width="9" style="1" customWidth="1"/>
    <col min="15619" max="15620" width="7.625" style="1" customWidth="1"/>
    <col min="15621" max="15621" width="7.75" style="1" customWidth="1"/>
    <col min="15622" max="15623" width="7.25" style="1" customWidth="1"/>
    <col min="15624" max="15625" width="7.375" style="1" customWidth="1"/>
    <col min="15626" max="15627" width="7.125" style="1" customWidth="1"/>
    <col min="15628" max="15630" width="7.625" style="1" customWidth="1"/>
    <col min="15631" max="15631" width="9.625" style="1" customWidth="1"/>
    <col min="15632" max="15632" width="6.875" style="1" customWidth="1"/>
    <col min="15633" max="15633" width="7.375" style="1" customWidth="1"/>
    <col min="15634" max="15637" width="7.625" style="1" customWidth="1"/>
    <col min="15638" max="15638" width="8" style="1" customWidth="1"/>
    <col min="15639" max="15642" width="7.625" style="1" customWidth="1"/>
    <col min="15643" max="15643" width="9" style="1"/>
    <col min="15644" max="15654" width="7.625" style="1" customWidth="1"/>
    <col min="15655" max="15872" width="9" style="1"/>
    <col min="15873" max="15873" width="10.75" style="1" customWidth="1"/>
    <col min="15874" max="15874" width="9" style="1" customWidth="1"/>
    <col min="15875" max="15876" width="7.625" style="1" customWidth="1"/>
    <col min="15877" max="15877" width="7.75" style="1" customWidth="1"/>
    <col min="15878" max="15879" width="7.25" style="1" customWidth="1"/>
    <col min="15880" max="15881" width="7.375" style="1" customWidth="1"/>
    <col min="15882" max="15883" width="7.125" style="1" customWidth="1"/>
    <col min="15884" max="15886" width="7.625" style="1" customWidth="1"/>
    <col min="15887" max="15887" width="9.625" style="1" customWidth="1"/>
    <col min="15888" max="15888" width="6.875" style="1" customWidth="1"/>
    <col min="15889" max="15889" width="7.375" style="1" customWidth="1"/>
    <col min="15890" max="15893" width="7.625" style="1" customWidth="1"/>
    <col min="15894" max="15894" width="8" style="1" customWidth="1"/>
    <col min="15895" max="15898" width="7.625" style="1" customWidth="1"/>
    <col min="15899" max="15899" width="9" style="1"/>
    <col min="15900" max="15910" width="7.625" style="1" customWidth="1"/>
    <col min="15911" max="16128" width="9" style="1"/>
    <col min="16129" max="16129" width="10.75" style="1" customWidth="1"/>
    <col min="16130" max="16130" width="9" style="1" customWidth="1"/>
    <col min="16131" max="16132" width="7.625" style="1" customWidth="1"/>
    <col min="16133" max="16133" width="7.75" style="1" customWidth="1"/>
    <col min="16134" max="16135" width="7.25" style="1" customWidth="1"/>
    <col min="16136" max="16137" width="7.375" style="1" customWidth="1"/>
    <col min="16138" max="16139" width="7.125" style="1" customWidth="1"/>
    <col min="16140" max="16142" width="7.625" style="1" customWidth="1"/>
    <col min="16143" max="16143" width="9.625" style="1" customWidth="1"/>
    <col min="16144" max="16144" width="6.875" style="1" customWidth="1"/>
    <col min="16145" max="16145" width="7.375" style="1" customWidth="1"/>
    <col min="16146" max="16149" width="7.625" style="1" customWidth="1"/>
    <col min="16150" max="16150" width="8" style="1" customWidth="1"/>
    <col min="16151" max="16154" width="7.625" style="1" customWidth="1"/>
    <col min="16155" max="16155" width="9" style="1"/>
    <col min="16156" max="16166" width="7.625" style="1" customWidth="1"/>
    <col min="16167" max="16384" width="9" style="1"/>
  </cols>
  <sheetData>
    <row r="1" spans="1:45" ht="17.25" customHeight="1">
      <c r="A1" s="440" t="s">
        <v>612</v>
      </c>
      <c r="B1" s="440"/>
      <c r="C1" s="440"/>
      <c r="D1" s="440"/>
      <c r="E1" s="229"/>
      <c r="F1" s="229"/>
      <c r="G1" s="229"/>
      <c r="H1" s="229"/>
      <c r="I1" s="229"/>
      <c r="J1" s="229"/>
      <c r="K1" s="229"/>
      <c r="L1" s="229"/>
      <c r="M1" s="229"/>
      <c r="N1" s="229"/>
      <c r="O1" s="229"/>
      <c r="P1" s="229"/>
      <c r="Q1" s="229"/>
      <c r="R1" s="229"/>
      <c r="S1" s="229"/>
      <c r="T1" s="229"/>
      <c r="W1" s="74"/>
    </row>
    <row r="2" spans="1:45" ht="15.75" customHeight="1"/>
    <row r="3" spans="1:45" ht="19.5" customHeight="1">
      <c r="A3" s="481" t="s">
        <v>510</v>
      </c>
      <c r="B3" s="481"/>
      <c r="E3" s="74" t="s">
        <v>50</v>
      </c>
      <c r="F3" s="74"/>
      <c r="G3" s="74"/>
      <c r="N3" s="74" t="s">
        <v>50</v>
      </c>
    </row>
    <row r="4" spans="1:45" s="2" customFormat="1" ht="24" customHeight="1">
      <c r="A4" s="428" t="s">
        <v>580</v>
      </c>
      <c r="B4" s="458" t="s">
        <v>59</v>
      </c>
      <c r="C4" s="455" t="s">
        <v>60</v>
      </c>
      <c r="D4" s="455"/>
      <c r="E4" s="455"/>
      <c r="F4" s="455"/>
      <c r="G4" s="455"/>
      <c r="H4" s="455"/>
      <c r="I4" s="455"/>
      <c r="J4" s="455"/>
      <c r="K4" s="455"/>
      <c r="L4" s="455"/>
      <c r="M4" s="455" t="s">
        <v>608</v>
      </c>
      <c r="N4" s="455"/>
      <c r="O4" s="455"/>
      <c r="P4" s="455"/>
      <c r="Q4" s="455"/>
      <c r="R4" s="455"/>
      <c r="S4" s="456" t="s">
        <v>609</v>
      </c>
      <c r="T4" s="457"/>
      <c r="U4" s="457"/>
      <c r="V4" s="461"/>
      <c r="W4" s="458" t="s">
        <v>61</v>
      </c>
      <c r="X4" s="458" t="s">
        <v>62</v>
      </c>
      <c r="Y4" s="458" t="s">
        <v>488</v>
      </c>
      <c r="Z4" s="458" t="s">
        <v>63</v>
      </c>
      <c r="AA4" s="458" t="s">
        <v>536</v>
      </c>
      <c r="AB4" s="458" t="s">
        <v>489</v>
      </c>
      <c r="AC4" s="458" t="s">
        <v>64</v>
      </c>
      <c r="AD4" s="458" t="s">
        <v>490</v>
      </c>
      <c r="AE4" s="458" t="s">
        <v>491</v>
      </c>
      <c r="AF4" s="453" t="s">
        <v>582</v>
      </c>
      <c r="AG4" s="455" t="s">
        <v>477</v>
      </c>
      <c r="AH4" s="455"/>
      <c r="AI4" s="455"/>
      <c r="AJ4" s="455"/>
      <c r="AK4" s="455"/>
      <c r="AL4" s="456"/>
    </row>
    <row r="5" spans="1:45" s="111" customFormat="1" ht="24.75" customHeight="1">
      <c r="A5" s="428"/>
      <c r="B5" s="458"/>
      <c r="C5" s="458" t="s">
        <v>65</v>
      </c>
      <c r="D5" s="458" t="s">
        <v>478</v>
      </c>
      <c r="E5" s="458" t="s">
        <v>492</v>
      </c>
      <c r="F5" s="458" t="s">
        <v>493</v>
      </c>
      <c r="G5" s="458"/>
      <c r="H5" s="458" t="s">
        <v>494</v>
      </c>
      <c r="I5" s="458"/>
      <c r="J5" s="458"/>
      <c r="K5" s="458" t="s">
        <v>495</v>
      </c>
      <c r="L5" s="458"/>
      <c r="M5" s="458" t="s">
        <v>66</v>
      </c>
      <c r="N5" s="458" t="s">
        <v>67</v>
      </c>
      <c r="O5" s="484" t="s">
        <v>479</v>
      </c>
      <c r="P5" s="458" t="s">
        <v>496</v>
      </c>
      <c r="Q5" s="458" t="s">
        <v>68</v>
      </c>
      <c r="R5" s="453" t="s">
        <v>535</v>
      </c>
      <c r="S5" s="458" t="s">
        <v>532</v>
      </c>
      <c r="T5" s="458" t="s">
        <v>69</v>
      </c>
      <c r="U5" s="428" t="s">
        <v>480</v>
      </c>
      <c r="V5" s="458" t="s">
        <v>497</v>
      </c>
      <c r="W5" s="458"/>
      <c r="X5" s="458"/>
      <c r="Y5" s="458"/>
      <c r="Z5" s="458"/>
      <c r="AA5" s="458"/>
      <c r="AB5" s="458" t="s">
        <v>70</v>
      </c>
      <c r="AC5" s="458"/>
      <c r="AD5" s="458"/>
      <c r="AE5" s="458"/>
      <c r="AF5" s="483"/>
      <c r="AG5" s="458" t="s">
        <v>481</v>
      </c>
      <c r="AH5" s="458" t="s">
        <v>71</v>
      </c>
      <c r="AI5" s="458" t="s">
        <v>72</v>
      </c>
      <c r="AJ5" s="458" t="s">
        <v>73</v>
      </c>
      <c r="AK5" s="458" t="s">
        <v>74</v>
      </c>
      <c r="AL5" s="482" t="s">
        <v>498</v>
      </c>
    </row>
    <row r="6" spans="1:45" s="2" customFormat="1" ht="24" customHeight="1">
      <c r="A6" s="428"/>
      <c r="B6" s="458"/>
      <c r="C6" s="458"/>
      <c r="D6" s="458"/>
      <c r="E6" s="458"/>
      <c r="F6" s="274" t="s">
        <v>499</v>
      </c>
      <c r="G6" s="274" t="s">
        <v>482</v>
      </c>
      <c r="H6" s="272" t="s">
        <v>483</v>
      </c>
      <c r="I6" s="272" t="s">
        <v>482</v>
      </c>
      <c r="J6" s="272" t="s">
        <v>484</v>
      </c>
      <c r="K6" s="272" t="s">
        <v>75</v>
      </c>
      <c r="L6" s="272" t="s">
        <v>76</v>
      </c>
      <c r="M6" s="458"/>
      <c r="N6" s="458"/>
      <c r="O6" s="485"/>
      <c r="P6" s="458"/>
      <c r="Q6" s="458"/>
      <c r="R6" s="454"/>
      <c r="S6" s="458"/>
      <c r="T6" s="458"/>
      <c r="U6" s="428"/>
      <c r="V6" s="458"/>
      <c r="W6" s="458"/>
      <c r="X6" s="458"/>
      <c r="Y6" s="458"/>
      <c r="Z6" s="458"/>
      <c r="AA6" s="458"/>
      <c r="AB6" s="458"/>
      <c r="AC6" s="458"/>
      <c r="AD6" s="458"/>
      <c r="AE6" s="458"/>
      <c r="AF6" s="454"/>
      <c r="AG6" s="458"/>
      <c r="AH6" s="458"/>
      <c r="AI6" s="458"/>
      <c r="AJ6" s="458"/>
      <c r="AK6" s="458"/>
      <c r="AL6" s="482"/>
    </row>
    <row r="7" spans="1:45" s="2" customFormat="1" ht="21.75" customHeight="1">
      <c r="A7" s="123" t="s">
        <v>485</v>
      </c>
      <c r="B7" s="143">
        <v>74</v>
      </c>
      <c r="C7" s="144">
        <v>0</v>
      </c>
      <c r="D7" s="144">
        <v>1</v>
      </c>
      <c r="E7" s="144">
        <v>17</v>
      </c>
      <c r="F7" s="144">
        <v>0</v>
      </c>
      <c r="G7" s="144">
        <v>1</v>
      </c>
      <c r="H7" s="144">
        <v>0</v>
      </c>
      <c r="I7" s="144">
        <v>0</v>
      </c>
      <c r="J7" s="144">
        <v>0</v>
      </c>
      <c r="K7" s="144">
        <v>0</v>
      </c>
      <c r="L7" s="144">
        <v>1</v>
      </c>
      <c r="M7" s="144">
        <v>0</v>
      </c>
      <c r="N7" s="144">
        <v>1</v>
      </c>
      <c r="O7" s="144">
        <v>12</v>
      </c>
      <c r="P7" s="144">
        <v>0</v>
      </c>
      <c r="Q7" s="144">
        <v>1</v>
      </c>
      <c r="R7" s="144">
        <v>4</v>
      </c>
      <c r="S7" s="144">
        <v>1</v>
      </c>
      <c r="T7" s="144">
        <v>0</v>
      </c>
      <c r="U7" s="144">
        <v>0</v>
      </c>
      <c r="V7" s="144">
        <v>0</v>
      </c>
      <c r="W7" s="144">
        <v>0</v>
      </c>
      <c r="X7" s="144">
        <v>1</v>
      </c>
      <c r="Y7" s="144">
        <v>8</v>
      </c>
      <c r="Z7" s="144">
        <v>0</v>
      </c>
      <c r="AA7" s="144">
        <v>0</v>
      </c>
      <c r="AB7" s="144">
        <v>0</v>
      </c>
      <c r="AC7" s="144">
        <v>1</v>
      </c>
      <c r="AD7" s="144">
        <v>0</v>
      </c>
      <c r="AE7" s="144">
        <v>0</v>
      </c>
      <c r="AF7" s="144">
        <v>0</v>
      </c>
      <c r="AG7" s="144">
        <v>10</v>
      </c>
      <c r="AH7" s="144">
        <v>4</v>
      </c>
      <c r="AI7" s="144">
        <v>0</v>
      </c>
      <c r="AJ7" s="144">
        <v>0</v>
      </c>
      <c r="AK7" s="144">
        <v>0</v>
      </c>
      <c r="AL7" s="146">
        <v>11</v>
      </c>
    </row>
    <row r="8" spans="1:45" s="2" customFormat="1" ht="21.75" customHeight="1">
      <c r="A8" s="123" t="s">
        <v>486</v>
      </c>
      <c r="B8" s="143">
        <v>70</v>
      </c>
      <c r="C8" s="144">
        <v>0</v>
      </c>
      <c r="D8" s="144">
        <v>1</v>
      </c>
      <c r="E8" s="144">
        <v>17</v>
      </c>
      <c r="F8" s="144">
        <v>0</v>
      </c>
      <c r="G8" s="144">
        <v>1</v>
      </c>
      <c r="H8" s="144">
        <v>0</v>
      </c>
      <c r="I8" s="144">
        <v>0</v>
      </c>
      <c r="J8" s="144">
        <v>0</v>
      </c>
      <c r="K8" s="144">
        <v>0</v>
      </c>
      <c r="L8" s="144">
        <v>1</v>
      </c>
      <c r="M8" s="144">
        <v>0</v>
      </c>
      <c r="N8" s="144">
        <v>1</v>
      </c>
      <c r="O8" s="144">
        <v>12</v>
      </c>
      <c r="P8" s="144">
        <v>0</v>
      </c>
      <c r="Q8" s="144">
        <v>1</v>
      </c>
      <c r="R8" s="144">
        <v>4</v>
      </c>
      <c r="S8" s="144">
        <v>0</v>
      </c>
      <c r="T8" s="144">
        <v>0</v>
      </c>
      <c r="U8" s="144">
        <v>0</v>
      </c>
      <c r="V8" s="144">
        <v>0</v>
      </c>
      <c r="W8" s="144">
        <v>0</v>
      </c>
      <c r="X8" s="144">
        <v>1</v>
      </c>
      <c r="Y8" s="144">
        <v>8</v>
      </c>
      <c r="Z8" s="144">
        <v>0</v>
      </c>
      <c r="AA8" s="144">
        <v>0</v>
      </c>
      <c r="AB8" s="144">
        <v>0</v>
      </c>
      <c r="AC8" s="144">
        <v>1</v>
      </c>
      <c r="AD8" s="144">
        <v>0</v>
      </c>
      <c r="AE8" s="144">
        <v>0</v>
      </c>
      <c r="AF8" s="144">
        <v>0</v>
      </c>
      <c r="AG8" s="144">
        <v>11</v>
      </c>
      <c r="AH8" s="144">
        <v>0</v>
      </c>
      <c r="AI8" s="144">
        <v>0</v>
      </c>
      <c r="AJ8" s="144">
        <v>0</v>
      </c>
      <c r="AK8" s="144">
        <v>0</v>
      </c>
      <c r="AL8" s="146">
        <v>11</v>
      </c>
      <c r="AM8" s="107"/>
      <c r="AN8" s="107"/>
      <c r="AO8" s="107"/>
      <c r="AP8" s="107"/>
      <c r="AQ8" s="107"/>
      <c r="AR8" s="107"/>
      <c r="AS8" s="107"/>
    </row>
    <row r="9" spans="1:45" s="2" customFormat="1" ht="21.75" customHeight="1">
      <c r="A9" s="142" t="s">
        <v>487</v>
      </c>
      <c r="B9" s="127">
        <f t="shared" ref="B9" si="0">SUM(C9:AL9)</f>
        <v>68</v>
      </c>
      <c r="C9" s="128">
        <v>0</v>
      </c>
      <c r="D9" s="128">
        <v>1</v>
      </c>
      <c r="E9" s="128">
        <v>17</v>
      </c>
      <c r="F9" s="128">
        <v>0</v>
      </c>
      <c r="G9" s="128">
        <v>1</v>
      </c>
      <c r="H9" s="128">
        <v>0</v>
      </c>
      <c r="I9" s="128">
        <v>0</v>
      </c>
      <c r="J9" s="128">
        <v>0</v>
      </c>
      <c r="K9" s="128">
        <v>0</v>
      </c>
      <c r="L9" s="128">
        <v>1</v>
      </c>
      <c r="M9" s="128">
        <v>0</v>
      </c>
      <c r="N9" s="128">
        <v>1</v>
      </c>
      <c r="O9" s="128">
        <v>12</v>
      </c>
      <c r="P9" s="128">
        <v>0</v>
      </c>
      <c r="Q9" s="128">
        <v>1</v>
      </c>
      <c r="R9" s="128">
        <v>4</v>
      </c>
      <c r="S9" s="128">
        <v>0</v>
      </c>
      <c r="T9" s="128">
        <v>0</v>
      </c>
      <c r="U9" s="128">
        <v>0</v>
      </c>
      <c r="V9" s="128">
        <v>0</v>
      </c>
      <c r="W9" s="128">
        <v>0</v>
      </c>
      <c r="X9" s="128">
        <v>1</v>
      </c>
      <c r="Y9" s="128">
        <v>6</v>
      </c>
      <c r="Z9" s="128">
        <v>0</v>
      </c>
      <c r="AA9" s="128">
        <v>0</v>
      </c>
      <c r="AB9" s="128">
        <v>1</v>
      </c>
      <c r="AC9" s="128">
        <v>1</v>
      </c>
      <c r="AD9" s="128">
        <v>0</v>
      </c>
      <c r="AE9" s="128">
        <v>0</v>
      </c>
      <c r="AF9" s="128">
        <v>0</v>
      </c>
      <c r="AG9" s="128">
        <v>7</v>
      </c>
      <c r="AH9" s="128">
        <v>0</v>
      </c>
      <c r="AI9" s="128">
        <v>4</v>
      </c>
      <c r="AJ9" s="128">
        <v>0</v>
      </c>
      <c r="AK9" s="128">
        <v>0</v>
      </c>
      <c r="AL9" s="129">
        <v>10</v>
      </c>
      <c r="AM9" s="107"/>
      <c r="AN9" s="107"/>
      <c r="AO9" s="107"/>
      <c r="AP9" s="107"/>
      <c r="AQ9" s="107"/>
      <c r="AR9" s="107"/>
      <c r="AS9" s="107"/>
    </row>
    <row r="10" spans="1:45" s="275" customFormat="1" ht="21.75" customHeight="1">
      <c r="A10" s="302" t="s">
        <v>204</v>
      </c>
      <c r="B10" s="318">
        <f t="shared" ref="B10" si="1">SUM(C10:AL10)</f>
        <v>68</v>
      </c>
      <c r="C10" s="319">
        <v>0</v>
      </c>
      <c r="D10" s="319">
        <v>1</v>
      </c>
      <c r="E10" s="319">
        <v>17</v>
      </c>
      <c r="F10" s="319">
        <v>0</v>
      </c>
      <c r="G10" s="319">
        <v>1</v>
      </c>
      <c r="H10" s="319">
        <v>0</v>
      </c>
      <c r="I10" s="319">
        <v>0</v>
      </c>
      <c r="J10" s="319">
        <v>0</v>
      </c>
      <c r="K10" s="319">
        <v>0</v>
      </c>
      <c r="L10" s="319">
        <v>1</v>
      </c>
      <c r="M10" s="319">
        <v>0</v>
      </c>
      <c r="N10" s="319">
        <v>1</v>
      </c>
      <c r="O10" s="319">
        <v>12</v>
      </c>
      <c r="P10" s="319">
        <v>0</v>
      </c>
      <c r="Q10" s="319">
        <v>1</v>
      </c>
      <c r="R10" s="319">
        <v>4</v>
      </c>
      <c r="S10" s="319">
        <v>0</v>
      </c>
      <c r="T10" s="319">
        <v>0</v>
      </c>
      <c r="U10" s="319">
        <v>0</v>
      </c>
      <c r="V10" s="319">
        <v>0</v>
      </c>
      <c r="W10" s="319">
        <v>0</v>
      </c>
      <c r="X10" s="319">
        <v>1</v>
      </c>
      <c r="Y10" s="319">
        <v>6</v>
      </c>
      <c r="Z10" s="308">
        <v>0</v>
      </c>
      <c r="AA10" s="308">
        <v>0</v>
      </c>
      <c r="AB10" s="308">
        <v>1</v>
      </c>
      <c r="AC10" s="308">
        <v>1</v>
      </c>
      <c r="AD10" s="308">
        <v>0</v>
      </c>
      <c r="AE10" s="308">
        <v>0</v>
      </c>
      <c r="AF10" s="308">
        <v>0</v>
      </c>
      <c r="AG10" s="308">
        <v>7</v>
      </c>
      <c r="AH10" s="308">
        <v>0</v>
      </c>
      <c r="AI10" s="308">
        <v>4</v>
      </c>
      <c r="AJ10" s="308">
        <v>0</v>
      </c>
      <c r="AK10" s="308">
        <v>0</v>
      </c>
      <c r="AL10" s="320">
        <v>10</v>
      </c>
      <c r="AM10" s="107"/>
      <c r="AN10" s="107"/>
      <c r="AO10" s="107"/>
      <c r="AP10" s="107"/>
      <c r="AQ10" s="107"/>
      <c r="AR10" s="107"/>
      <c r="AS10" s="107"/>
    </row>
    <row r="11" spans="1:45" s="23" customFormat="1" ht="21.75" customHeight="1">
      <c r="A11" s="397" t="s">
        <v>583</v>
      </c>
      <c r="B11" s="168">
        <v>69</v>
      </c>
      <c r="C11" s="152">
        <v>0</v>
      </c>
      <c r="D11" s="152">
        <v>1</v>
      </c>
      <c r="E11" s="152">
        <v>17</v>
      </c>
      <c r="F11" s="152">
        <v>0</v>
      </c>
      <c r="G11" s="152">
        <v>1</v>
      </c>
      <c r="H11" s="152">
        <v>0</v>
      </c>
      <c r="I11" s="152">
        <v>0</v>
      </c>
      <c r="J11" s="152">
        <v>0</v>
      </c>
      <c r="K11" s="152">
        <v>0</v>
      </c>
      <c r="L11" s="152">
        <v>1</v>
      </c>
      <c r="M11" s="152">
        <v>0</v>
      </c>
      <c r="N11" s="152">
        <v>1</v>
      </c>
      <c r="O11" s="152">
        <v>12</v>
      </c>
      <c r="P11" s="152">
        <v>0</v>
      </c>
      <c r="Q11" s="152">
        <v>1</v>
      </c>
      <c r="R11" s="152">
        <v>4</v>
      </c>
      <c r="S11" s="152">
        <v>0</v>
      </c>
      <c r="T11" s="152">
        <v>0</v>
      </c>
      <c r="U11" s="152">
        <v>0</v>
      </c>
      <c r="V11" s="152">
        <v>0</v>
      </c>
      <c r="W11" s="152">
        <v>0</v>
      </c>
      <c r="X11" s="152">
        <v>1</v>
      </c>
      <c r="Y11" s="152">
        <v>7</v>
      </c>
      <c r="Z11" s="152">
        <v>0</v>
      </c>
      <c r="AA11" s="152">
        <v>0</v>
      </c>
      <c r="AB11" s="152">
        <v>2</v>
      </c>
      <c r="AC11" s="152">
        <v>1</v>
      </c>
      <c r="AD11" s="152">
        <v>0</v>
      </c>
      <c r="AE11" s="152">
        <v>0</v>
      </c>
      <c r="AF11" s="152">
        <v>0</v>
      </c>
      <c r="AG11" s="152">
        <v>7</v>
      </c>
      <c r="AH11" s="152">
        <v>0</v>
      </c>
      <c r="AI11" s="152">
        <v>4</v>
      </c>
      <c r="AJ11" s="152">
        <v>0</v>
      </c>
      <c r="AK11" s="152">
        <v>0</v>
      </c>
      <c r="AL11" s="169">
        <v>10</v>
      </c>
    </row>
    <row r="12" spans="1:45" s="2" customFormat="1" ht="21.75" customHeight="1">
      <c r="A12" s="415" t="s">
        <v>628</v>
      </c>
      <c r="B12" s="168">
        <v>69</v>
      </c>
      <c r="C12" s="152">
        <v>0</v>
      </c>
      <c r="D12" s="152">
        <v>1</v>
      </c>
      <c r="E12" s="152">
        <v>17</v>
      </c>
      <c r="F12" s="152">
        <v>0</v>
      </c>
      <c r="G12" s="152">
        <v>1</v>
      </c>
      <c r="H12" s="152">
        <v>0</v>
      </c>
      <c r="I12" s="152">
        <v>0</v>
      </c>
      <c r="J12" s="152">
        <v>0</v>
      </c>
      <c r="K12" s="152">
        <v>0</v>
      </c>
      <c r="L12" s="152">
        <v>1</v>
      </c>
      <c r="M12" s="152">
        <v>0</v>
      </c>
      <c r="N12" s="152">
        <v>1</v>
      </c>
      <c r="O12" s="152">
        <v>12</v>
      </c>
      <c r="P12" s="152">
        <v>0</v>
      </c>
      <c r="Q12" s="152">
        <v>1</v>
      </c>
      <c r="R12" s="152">
        <v>4</v>
      </c>
      <c r="S12" s="152">
        <v>0</v>
      </c>
      <c r="T12" s="152">
        <v>0</v>
      </c>
      <c r="U12" s="152">
        <v>0</v>
      </c>
      <c r="V12" s="152">
        <v>0</v>
      </c>
      <c r="W12" s="152">
        <v>0</v>
      </c>
      <c r="X12" s="152">
        <v>1</v>
      </c>
      <c r="Y12" s="152">
        <v>7</v>
      </c>
      <c r="Z12" s="152">
        <v>0</v>
      </c>
      <c r="AA12" s="152">
        <v>0</v>
      </c>
      <c r="AB12" s="152">
        <v>1</v>
      </c>
      <c r="AC12" s="152">
        <v>1</v>
      </c>
      <c r="AD12" s="152">
        <v>0</v>
      </c>
      <c r="AE12" s="152">
        <v>0</v>
      </c>
      <c r="AF12" s="152">
        <v>0</v>
      </c>
      <c r="AG12" s="152">
        <v>7</v>
      </c>
      <c r="AH12" s="152">
        <v>0</v>
      </c>
      <c r="AI12" s="152">
        <v>4</v>
      </c>
      <c r="AJ12" s="152">
        <v>0</v>
      </c>
      <c r="AK12" s="152">
        <v>0</v>
      </c>
      <c r="AL12" s="169">
        <v>10</v>
      </c>
      <c r="AM12" s="107"/>
      <c r="AN12" s="107"/>
      <c r="AO12" s="107"/>
      <c r="AP12" s="107"/>
      <c r="AQ12" s="107"/>
      <c r="AR12" s="107"/>
      <c r="AS12" s="107"/>
    </row>
    <row r="13" spans="1:45" ht="15" customHeight="1">
      <c r="A13" s="112"/>
      <c r="B13" s="24"/>
      <c r="C13" s="24"/>
      <c r="D13" s="24"/>
      <c r="E13" s="24"/>
      <c r="F13" s="24"/>
      <c r="G13" s="24"/>
      <c r="H13" s="24"/>
      <c r="I13" s="24"/>
      <c r="J13" s="24"/>
      <c r="K13" s="24"/>
      <c r="L13" s="24"/>
      <c r="M13" s="24"/>
      <c r="N13" s="24"/>
      <c r="O13" s="24"/>
      <c r="P13" s="24"/>
      <c r="Q13" s="24"/>
      <c r="R13" s="24"/>
      <c r="S13" s="24"/>
      <c r="T13" s="24"/>
      <c r="U13" s="24"/>
      <c r="V13" s="24"/>
      <c r="W13" s="24"/>
      <c r="X13" s="20"/>
      <c r="Y13" s="20"/>
      <c r="Z13" s="20"/>
      <c r="AA13" s="20"/>
      <c r="AB13" s="20"/>
      <c r="AC13" s="20"/>
      <c r="AD13" s="20"/>
      <c r="AE13" s="20"/>
      <c r="AF13" s="20"/>
      <c r="AG13" s="20"/>
      <c r="AH13" s="20"/>
      <c r="AI13" s="20"/>
      <c r="AJ13" s="20"/>
      <c r="AK13" s="20"/>
      <c r="AL13" s="20"/>
    </row>
    <row r="14" spans="1:45" s="113" customFormat="1" ht="15" customHeight="1">
      <c r="A14" s="486" t="s">
        <v>504</v>
      </c>
      <c r="B14" s="486"/>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45" ht="15" customHeight="1">
      <c r="A15" s="486" t="s">
        <v>564</v>
      </c>
      <c r="B15" s="486"/>
      <c r="C15" s="486"/>
      <c r="D15" s="486"/>
      <c r="E15" s="486"/>
      <c r="F15" s="486"/>
      <c r="G15" s="486"/>
      <c r="H15" s="486"/>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row>
    <row r="16" spans="1:45" ht="15" customHeight="1">
      <c r="A16" s="451" t="s">
        <v>511</v>
      </c>
      <c r="B16" s="451"/>
      <c r="C16" s="451"/>
      <c r="D16" s="451"/>
    </row>
    <row r="17" spans="1:34" ht="15" customHeight="1">
      <c r="A17" s="451" t="s">
        <v>512</v>
      </c>
      <c r="B17" s="451"/>
      <c r="C17" s="451"/>
      <c r="D17" s="451"/>
      <c r="E17" s="451"/>
      <c r="F17" s="451"/>
    </row>
    <row r="18" spans="1:34" ht="15" customHeight="1">
      <c r="A18" s="451" t="s">
        <v>513</v>
      </c>
      <c r="B18" s="451"/>
      <c r="C18" s="451"/>
      <c r="AH18" s="114"/>
    </row>
    <row r="19" spans="1:34" ht="15" customHeight="1">
      <c r="A19" s="479" t="s">
        <v>561</v>
      </c>
      <c r="B19" s="479"/>
      <c r="C19" s="479"/>
      <c r="D19" s="479"/>
      <c r="E19" s="479"/>
    </row>
    <row r="20" spans="1:34" ht="15" customHeight="1">
      <c r="A20" s="451" t="s">
        <v>562</v>
      </c>
      <c r="B20" s="451"/>
      <c r="C20" s="451"/>
      <c r="D20" s="451"/>
    </row>
    <row r="21" spans="1:34">
      <c r="A21" s="451" t="s">
        <v>563</v>
      </c>
      <c r="B21" s="451"/>
      <c r="C21" s="451"/>
      <c r="D21" s="451"/>
      <c r="E21" s="451"/>
    </row>
  </sheetData>
  <mergeCells count="48">
    <mergeCell ref="A19:E19"/>
    <mergeCell ref="A20:D20"/>
    <mergeCell ref="A21:E21"/>
    <mergeCell ref="A14:B14"/>
    <mergeCell ref="A15:H15"/>
    <mergeCell ref="A16:D16"/>
    <mergeCell ref="A17:F17"/>
    <mergeCell ref="A18:C18"/>
    <mergeCell ref="P5:P6"/>
    <mergeCell ref="O5:O6"/>
    <mergeCell ref="C5:C6"/>
    <mergeCell ref="D5:D6"/>
    <mergeCell ref="E5:E6"/>
    <mergeCell ref="F5:G5"/>
    <mergeCell ref="H5:J5"/>
    <mergeCell ref="N5:N6"/>
    <mergeCell ref="AL5:AL6"/>
    <mergeCell ref="V5:V6"/>
    <mergeCell ref="AG5:AG6"/>
    <mergeCell ref="AH5:AH6"/>
    <mergeCell ref="AI5:AI6"/>
    <mergeCell ref="AJ5:AJ6"/>
    <mergeCell ref="AK5:AK6"/>
    <mergeCell ref="AF4:AF6"/>
    <mergeCell ref="AG4:AL4"/>
    <mergeCell ref="W4:W6"/>
    <mergeCell ref="X4:X6"/>
    <mergeCell ref="Y4:Y6"/>
    <mergeCell ref="Z4:Z6"/>
    <mergeCell ref="AC4:AC6"/>
    <mergeCell ref="AD4:AD6"/>
    <mergeCell ref="S4:V4"/>
    <mergeCell ref="A3:B3"/>
    <mergeCell ref="A1:D1"/>
    <mergeCell ref="AE4:AE6"/>
    <mergeCell ref="AA4:AA6"/>
    <mergeCell ref="AB4:AB6"/>
    <mergeCell ref="R5:R6"/>
    <mergeCell ref="S5:S6"/>
    <mergeCell ref="T5:T6"/>
    <mergeCell ref="U5:U6"/>
    <mergeCell ref="Q5:Q6"/>
    <mergeCell ref="A4:A6"/>
    <mergeCell ref="B4:B6"/>
    <mergeCell ref="C4:L4"/>
    <mergeCell ref="M4:R4"/>
    <mergeCell ref="K5:L5"/>
    <mergeCell ref="M5:M6"/>
  </mergeCells>
  <phoneticPr fontId="1" type="noConversion"/>
  <pageMargins left="0.27559055118110237" right="0.15748031496062992" top="0.62992125984251968" bottom="0.31496062992125984" header="0.51181102362204722" footer="0.51181102362204722"/>
  <pageSetup paperSize="9" scale="44"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L34"/>
  <sheetViews>
    <sheetView zoomScaleNormal="100" workbookViewId="0">
      <selection activeCell="J9" sqref="J9"/>
    </sheetView>
  </sheetViews>
  <sheetFormatPr defaultColWidth="9" defaultRowHeight="13.5"/>
  <cols>
    <col min="1" max="1" width="11" style="27" customWidth="1"/>
    <col min="2" max="2" width="11.75" style="27" bestFit="1" customWidth="1"/>
    <col min="3" max="5" width="10.25" style="27" bestFit="1" customWidth="1"/>
    <col min="6" max="6" width="9.75" style="27" customWidth="1"/>
    <col min="7" max="7" width="9.25" style="27" customWidth="1"/>
    <col min="8" max="8" width="12.875" style="27" customWidth="1"/>
    <col min="9" max="9" width="10.75" style="27" bestFit="1" customWidth="1"/>
    <col min="10" max="11" width="11.25" style="27" bestFit="1" customWidth="1"/>
    <col min="12" max="12" width="10" style="27" bestFit="1" customWidth="1"/>
    <col min="13" max="16384" width="9" style="27"/>
  </cols>
  <sheetData>
    <row r="1" spans="1:12" ht="20.25" customHeight="1">
      <c r="A1" s="488" t="s">
        <v>606</v>
      </c>
      <c r="B1" s="488"/>
      <c r="C1" s="234"/>
      <c r="D1" s="228"/>
      <c r="E1" s="228"/>
      <c r="F1" s="228"/>
      <c r="G1" s="228"/>
      <c r="H1" s="228"/>
      <c r="I1" s="40"/>
    </row>
    <row r="2" spans="1:12" ht="15" customHeight="1">
      <c r="A2" s="30"/>
      <c r="B2" s="30"/>
      <c r="C2" s="30"/>
      <c r="D2" s="30"/>
      <c r="E2" s="30"/>
      <c r="F2" s="30"/>
      <c r="G2" s="30"/>
      <c r="H2" s="30"/>
      <c r="I2" s="40"/>
    </row>
    <row r="3" spans="1:12" ht="20.25" customHeight="1">
      <c r="A3" s="122" t="s">
        <v>501</v>
      </c>
      <c r="B3" s="41"/>
      <c r="C3" s="41"/>
      <c r="D3" s="41"/>
      <c r="E3" s="41"/>
      <c r="F3" s="41"/>
      <c r="G3" s="41"/>
      <c r="H3" s="41"/>
    </row>
    <row r="4" spans="1:12" ht="61.5" customHeight="1">
      <c r="A4" s="323" t="s">
        <v>581</v>
      </c>
      <c r="B4" s="323" t="s">
        <v>34</v>
      </c>
      <c r="C4" s="324" t="s">
        <v>294</v>
      </c>
      <c r="D4" s="324" t="s">
        <v>206</v>
      </c>
      <c r="E4" s="324" t="s">
        <v>207</v>
      </c>
      <c r="F4" s="324" t="s">
        <v>607</v>
      </c>
      <c r="G4" s="324" t="s">
        <v>208</v>
      </c>
      <c r="H4" s="324" t="s">
        <v>537</v>
      </c>
      <c r="I4" s="273" t="s">
        <v>295</v>
      </c>
    </row>
    <row r="5" spans="1:12" s="28" customFormat="1" ht="24.95" customHeight="1">
      <c r="A5" s="170" t="s">
        <v>200</v>
      </c>
      <c r="B5" s="134">
        <v>792785</v>
      </c>
      <c r="C5" s="115">
        <v>2380</v>
      </c>
      <c r="D5" s="115">
        <v>101</v>
      </c>
      <c r="E5" s="115">
        <v>728</v>
      </c>
      <c r="F5" s="115">
        <v>63457</v>
      </c>
      <c r="G5" s="115">
        <v>838</v>
      </c>
      <c r="H5" s="115">
        <v>716467</v>
      </c>
      <c r="I5" s="135">
        <v>8814</v>
      </c>
    </row>
    <row r="6" spans="1:12" s="28" customFormat="1" ht="24.95" customHeight="1">
      <c r="A6" s="170" t="s">
        <v>201</v>
      </c>
      <c r="B6" s="171">
        <v>743993</v>
      </c>
      <c r="C6" s="115">
        <v>2773</v>
      </c>
      <c r="D6" s="115">
        <v>210</v>
      </c>
      <c r="E6" s="115">
        <v>723</v>
      </c>
      <c r="F6" s="115">
        <v>59406</v>
      </c>
      <c r="G6" s="115">
        <v>803</v>
      </c>
      <c r="H6" s="115">
        <v>678411</v>
      </c>
      <c r="I6" s="135">
        <v>1667</v>
      </c>
    </row>
    <row r="7" spans="1:12" s="28" customFormat="1" ht="24.95" customHeight="1">
      <c r="A7" s="170" t="s">
        <v>205</v>
      </c>
      <c r="B7" s="171">
        <v>782057</v>
      </c>
      <c r="C7" s="115">
        <v>2538</v>
      </c>
      <c r="D7" s="115">
        <v>291</v>
      </c>
      <c r="E7" s="115">
        <v>859</v>
      </c>
      <c r="F7" s="115">
        <v>59767</v>
      </c>
      <c r="G7" s="115">
        <v>824</v>
      </c>
      <c r="H7" s="115">
        <v>702753</v>
      </c>
      <c r="I7" s="135">
        <v>15025</v>
      </c>
    </row>
    <row r="8" spans="1:12" s="28" customFormat="1" ht="24.95" customHeight="1">
      <c r="A8" s="170" t="s">
        <v>204</v>
      </c>
      <c r="B8" s="171">
        <v>830168</v>
      </c>
      <c r="C8" s="321">
        <v>1902</v>
      </c>
      <c r="D8" s="321">
        <v>318</v>
      </c>
      <c r="E8" s="321">
        <v>1939</v>
      </c>
      <c r="F8" s="321">
        <v>61852</v>
      </c>
      <c r="G8" s="321">
        <v>640</v>
      </c>
      <c r="H8" s="321">
        <v>748826</v>
      </c>
      <c r="I8" s="322">
        <v>14691</v>
      </c>
    </row>
    <row r="9" spans="1:12" s="28" customFormat="1" ht="24.95" customHeight="1">
      <c r="A9" s="400" t="s">
        <v>583</v>
      </c>
      <c r="B9" s="364">
        <v>842197</v>
      </c>
      <c r="C9" s="365">
        <v>1755</v>
      </c>
      <c r="D9" s="365">
        <v>401</v>
      </c>
      <c r="E9" s="365">
        <v>1756</v>
      </c>
      <c r="F9" s="365">
        <v>49484</v>
      </c>
      <c r="G9" s="365">
        <v>588</v>
      </c>
      <c r="H9" s="365">
        <v>773599</v>
      </c>
      <c r="I9" s="366">
        <v>14614</v>
      </c>
      <c r="J9" s="39"/>
    </row>
    <row r="10" spans="1:12" s="28" customFormat="1" ht="24" customHeight="1">
      <c r="A10" s="420" t="s">
        <v>628</v>
      </c>
      <c r="B10" s="364">
        <f t="shared" ref="B10:I10" si="0">SUM(B12:B30)</f>
        <v>170625</v>
      </c>
      <c r="C10" s="365">
        <f t="shared" si="0"/>
        <v>1808</v>
      </c>
      <c r="D10" s="365">
        <f t="shared" si="0"/>
        <v>359</v>
      </c>
      <c r="E10" s="365">
        <f t="shared" si="0"/>
        <v>1967</v>
      </c>
      <c r="F10" s="365">
        <f t="shared" si="0"/>
        <v>10250</v>
      </c>
      <c r="G10" s="365">
        <f t="shared" si="0"/>
        <v>516</v>
      </c>
      <c r="H10" s="365">
        <f t="shared" si="0"/>
        <v>140479</v>
      </c>
      <c r="I10" s="366">
        <f t="shared" si="0"/>
        <v>15246</v>
      </c>
    </row>
    <row r="11" spans="1:12" s="28" customFormat="1" ht="24.95" customHeight="1">
      <c r="A11" s="401"/>
      <c r="B11" s="42"/>
      <c r="C11" s="42"/>
      <c r="D11" s="42"/>
      <c r="E11" s="42"/>
      <c r="F11" s="42"/>
      <c r="G11" s="42"/>
      <c r="H11" s="42"/>
      <c r="I11" s="42"/>
      <c r="K11" s="39"/>
      <c r="L11" s="39"/>
    </row>
    <row r="12" spans="1:12" s="28" customFormat="1" ht="24.95" customHeight="1">
      <c r="A12" s="417" t="s">
        <v>209</v>
      </c>
      <c r="B12" s="367">
        <f>SUM(C12:I12)</f>
        <v>159503</v>
      </c>
      <c r="C12" s="368">
        <v>1778</v>
      </c>
      <c r="D12" s="368">
        <v>359</v>
      </c>
      <c r="E12" s="368">
        <v>1949</v>
      </c>
      <c r="F12" s="368">
        <v>7195</v>
      </c>
      <c r="G12" s="368">
        <v>516</v>
      </c>
      <c r="H12" s="368">
        <v>132588</v>
      </c>
      <c r="I12" s="369">
        <v>15118</v>
      </c>
    </row>
    <row r="13" spans="1:12" s="28" customFormat="1" ht="24.95" customHeight="1">
      <c r="A13" s="418" t="s">
        <v>49</v>
      </c>
      <c r="B13" s="367">
        <f t="shared" ref="B13:B30" si="1">SUM(C13:I13)</f>
        <v>818</v>
      </c>
      <c r="C13" s="370"/>
      <c r="D13" s="370"/>
      <c r="E13" s="370"/>
      <c r="F13" s="370">
        <v>195</v>
      </c>
      <c r="G13" s="370"/>
      <c r="H13" s="370">
        <v>621</v>
      </c>
      <c r="I13" s="371">
        <v>2</v>
      </c>
    </row>
    <row r="14" spans="1:12" s="28" customFormat="1" ht="24.95" customHeight="1">
      <c r="A14" s="421" t="s">
        <v>588</v>
      </c>
      <c r="B14" s="367">
        <f t="shared" si="1"/>
        <v>497</v>
      </c>
      <c r="C14" s="370"/>
      <c r="D14" s="370"/>
      <c r="E14" s="370"/>
      <c r="F14" s="373">
        <v>140</v>
      </c>
      <c r="G14" s="370"/>
      <c r="H14" s="370">
        <v>355</v>
      </c>
      <c r="I14" s="371">
        <v>2</v>
      </c>
    </row>
    <row r="15" spans="1:12" s="28" customFormat="1" ht="24.95" customHeight="1">
      <c r="A15" s="418" t="s">
        <v>20</v>
      </c>
      <c r="B15" s="367">
        <f t="shared" si="1"/>
        <v>1024</v>
      </c>
      <c r="C15" s="370"/>
      <c r="D15" s="370"/>
      <c r="E15" s="370"/>
      <c r="F15" s="372">
        <v>286</v>
      </c>
      <c r="G15" s="370"/>
      <c r="H15" s="370">
        <v>735</v>
      </c>
      <c r="I15" s="371">
        <v>3</v>
      </c>
    </row>
    <row r="16" spans="1:12" s="28" customFormat="1" ht="24.95" customHeight="1">
      <c r="A16" s="418" t="s">
        <v>21</v>
      </c>
      <c r="B16" s="367">
        <f t="shared" si="1"/>
        <v>490</v>
      </c>
      <c r="C16" s="370"/>
      <c r="D16" s="370"/>
      <c r="E16" s="370"/>
      <c r="F16" s="372">
        <v>118</v>
      </c>
      <c r="G16" s="370"/>
      <c r="H16" s="370">
        <v>365</v>
      </c>
      <c r="I16" s="371">
        <v>7</v>
      </c>
    </row>
    <row r="17" spans="1:9" s="28" customFormat="1" ht="24.95" customHeight="1">
      <c r="A17" s="422" t="s">
        <v>589</v>
      </c>
      <c r="B17" s="367">
        <f t="shared" si="1"/>
        <v>549</v>
      </c>
      <c r="C17" s="370"/>
      <c r="D17" s="370"/>
      <c r="E17" s="370"/>
      <c r="F17" s="370">
        <v>139</v>
      </c>
      <c r="G17" s="370"/>
      <c r="H17" s="370">
        <v>400</v>
      </c>
      <c r="I17" s="371">
        <v>10</v>
      </c>
    </row>
    <row r="18" spans="1:9" s="28" customFormat="1" ht="24.95" customHeight="1">
      <c r="A18" s="418" t="s">
        <v>22</v>
      </c>
      <c r="B18" s="367">
        <f t="shared" si="1"/>
        <v>502</v>
      </c>
      <c r="C18" s="370"/>
      <c r="D18" s="370"/>
      <c r="E18" s="370"/>
      <c r="F18" s="372">
        <v>132</v>
      </c>
      <c r="G18" s="370"/>
      <c r="H18" s="370">
        <v>367</v>
      </c>
      <c r="I18" s="371">
        <v>3</v>
      </c>
    </row>
    <row r="19" spans="1:9" s="28" customFormat="1" ht="24.95" customHeight="1">
      <c r="A19" s="418" t="s">
        <v>23</v>
      </c>
      <c r="B19" s="367">
        <f t="shared" si="1"/>
        <v>477</v>
      </c>
      <c r="C19" s="370"/>
      <c r="D19" s="370"/>
      <c r="E19" s="370"/>
      <c r="F19" s="370">
        <v>112</v>
      </c>
      <c r="G19" s="370"/>
      <c r="H19" s="370">
        <v>282</v>
      </c>
      <c r="I19" s="371">
        <v>83</v>
      </c>
    </row>
    <row r="20" spans="1:9" s="28" customFormat="1" ht="24.95" customHeight="1">
      <c r="A20" s="418" t="s">
        <v>24</v>
      </c>
      <c r="B20" s="367">
        <f t="shared" si="1"/>
        <v>368</v>
      </c>
      <c r="C20" s="370"/>
      <c r="D20" s="370"/>
      <c r="E20" s="370"/>
      <c r="F20" s="370">
        <v>97</v>
      </c>
      <c r="G20" s="370"/>
      <c r="H20" s="370">
        <v>270</v>
      </c>
      <c r="I20" s="371">
        <v>1</v>
      </c>
    </row>
    <row r="21" spans="1:9" s="28" customFormat="1" ht="24.95" customHeight="1">
      <c r="A21" s="418" t="s">
        <v>25</v>
      </c>
      <c r="B21" s="367">
        <f t="shared" si="1"/>
        <v>775</v>
      </c>
      <c r="C21" s="370"/>
      <c r="D21" s="370"/>
      <c r="E21" s="370"/>
      <c r="F21" s="370">
        <v>167</v>
      </c>
      <c r="G21" s="370"/>
      <c r="H21" s="370">
        <v>599</v>
      </c>
      <c r="I21" s="371">
        <v>9</v>
      </c>
    </row>
    <row r="22" spans="1:9" s="28" customFormat="1" ht="24.95" customHeight="1">
      <c r="A22" s="418" t="s">
        <v>26</v>
      </c>
      <c r="B22" s="367">
        <f t="shared" si="1"/>
        <v>382</v>
      </c>
      <c r="C22" s="370"/>
      <c r="D22" s="370"/>
      <c r="E22" s="370"/>
      <c r="F22" s="370">
        <v>94</v>
      </c>
      <c r="G22" s="370"/>
      <c r="H22" s="370">
        <v>288</v>
      </c>
      <c r="I22" s="371">
        <v>0</v>
      </c>
    </row>
    <row r="23" spans="1:9" s="28" customFormat="1" ht="24.95" customHeight="1">
      <c r="A23" s="418" t="s">
        <v>27</v>
      </c>
      <c r="B23" s="367">
        <f t="shared" si="1"/>
        <v>503</v>
      </c>
      <c r="C23" s="370"/>
      <c r="D23" s="370"/>
      <c r="E23" s="370"/>
      <c r="F23" s="370">
        <v>123</v>
      </c>
      <c r="G23" s="370"/>
      <c r="H23" s="370">
        <v>377</v>
      </c>
      <c r="I23" s="371">
        <v>3</v>
      </c>
    </row>
    <row r="24" spans="1:9" s="28" customFormat="1" ht="24.95" customHeight="1">
      <c r="A24" s="418" t="s">
        <v>28</v>
      </c>
      <c r="B24" s="367">
        <f t="shared" si="1"/>
        <v>602</v>
      </c>
      <c r="C24" s="370"/>
      <c r="D24" s="370"/>
      <c r="E24" s="370"/>
      <c r="F24" s="372">
        <v>176</v>
      </c>
      <c r="G24" s="370"/>
      <c r="H24" s="370">
        <v>426</v>
      </c>
      <c r="I24" s="371">
        <v>0</v>
      </c>
    </row>
    <row r="25" spans="1:9" s="28" customFormat="1" ht="24.95" customHeight="1">
      <c r="A25" s="418" t="s">
        <v>29</v>
      </c>
      <c r="B25" s="367">
        <f t="shared" si="1"/>
        <v>954</v>
      </c>
      <c r="C25" s="370"/>
      <c r="D25" s="370"/>
      <c r="E25" s="370"/>
      <c r="F25" s="370">
        <v>274</v>
      </c>
      <c r="G25" s="370"/>
      <c r="H25" s="370">
        <v>678</v>
      </c>
      <c r="I25" s="371">
        <v>2</v>
      </c>
    </row>
    <row r="26" spans="1:9" s="28" customFormat="1" ht="24.95" customHeight="1">
      <c r="A26" s="418" t="s">
        <v>30</v>
      </c>
      <c r="B26" s="367">
        <f t="shared" si="1"/>
        <v>400</v>
      </c>
      <c r="C26" s="370"/>
      <c r="D26" s="370"/>
      <c r="E26" s="370"/>
      <c r="F26" s="372">
        <v>100</v>
      </c>
      <c r="G26" s="370"/>
      <c r="H26" s="370">
        <v>299</v>
      </c>
      <c r="I26" s="371">
        <v>1</v>
      </c>
    </row>
    <row r="27" spans="1:9" s="28" customFormat="1" ht="24.95" customHeight="1">
      <c r="A27" s="418" t="s">
        <v>31</v>
      </c>
      <c r="B27" s="367">
        <f t="shared" si="1"/>
        <v>338</v>
      </c>
      <c r="C27" s="370"/>
      <c r="D27" s="370"/>
      <c r="E27" s="370"/>
      <c r="F27" s="372">
        <v>73</v>
      </c>
      <c r="G27" s="370"/>
      <c r="H27" s="370">
        <v>265</v>
      </c>
      <c r="I27" s="371">
        <v>0</v>
      </c>
    </row>
    <row r="28" spans="1:9" s="28" customFormat="1" ht="24.95" customHeight="1">
      <c r="A28" s="418" t="s">
        <v>32</v>
      </c>
      <c r="B28" s="367">
        <f t="shared" si="1"/>
        <v>1456</v>
      </c>
      <c r="C28" s="370"/>
      <c r="D28" s="370"/>
      <c r="E28" s="370"/>
      <c r="F28" s="370">
        <v>299</v>
      </c>
      <c r="G28" s="370"/>
      <c r="H28" s="370">
        <v>1156</v>
      </c>
      <c r="I28" s="371">
        <v>1</v>
      </c>
    </row>
    <row r="29" spans="1:9" s="28" customFormat="1" ht="24.95" customHeight="1">
      <c r="A29" s="418" t="s">
        <v>33</v>
      </c>
      <c r="B29" s="367">
        <f t="shared" si="1"/>
        <v>532</v>
      </c>
      <c r="C29" s="370"/>
      <c r="D29" s="370"/>
      <c r="E29" s="370"/>
      <c r="F29" s="373">
        <v>128</v>
      </c>
      <c r="G29" s="370"/>
      <c r="H29" s="370">
        <v>403</v>
      </c>
      <c r="I29" s="371">
        <v>1</v>
      </c>
    </row>
    <row r="30" spans="1:9" ht="15" customHeight="1">
      <c r="A30" s="416" t="s">
        <v>293</v>
      </c>
      <c r="B30" s="367">
        <f t="shared" si="1"/>
        <v>455</v>
      </c>
      <c r="C30" s="374">
        <v>30</v>
      </c>
      <c r="D30" s="374"/>
      <c r="E30" s="374">
        <v>18</v>
      </c>
      <c r="F30" s="375">
        <v>402</v>
      </c>
      <c r="G30" s="374"/>
      <c r="H30" s="376">
        <v>5</v>
      </c>
      <c r="I30" s="377">
        <v>0</v>
      </c>
    </row>
    <row r="31" spans="1:9" ht="20.25" customHeight="1">
      <c r="A31" s="487"/>
      <c r="B31" s="487"/>
      <c r="C31" s="487"/>
      <c r="D31" s="487"/>
      <c r="E31" s="487"/>
      <c r="F31" s="487"/>
      <c r="G31" s="487"/>
      <c r="H31" s="487"/>
      <c r="I31" s="40"/>
    </row>
    <row r="32" spans="1:9" ht="20.25" customHeight="1">
      <c r="A32" s="489" t="s">
        <v>514</v>
      </c>
      <c r="B32" s="489"/>
      <c r="C32" s="246"/>
      <c r="D32" s="246"/>
      <c r="E32" s="246"/>
      <c r="F32" s="246"/>
      <c r="G32" s="246"/>
      <c r="H32" s="246"/>
      <c r="I32" s="40"/>
    </row>
    <row r="33" spans="1:9" ht="24.95" customHeight="1">
      <c r="A33" s="490" t="s">
        <v>515</v>
      </c>
      <c r="B33" s="490"/>
      <c r="C33" s="490"/>
      <c r="D33" s="490"/>
      <c r="E33" s="247"/>
      <c r="F33" s="247"/>
      <c r="G33" s="247"/>
      <c r="H33" s="247"/>
      <c r="I33" s="247"/>
    </row>
    <row r="34" spans="1:9">
      <c r="A34" s="40"/>
      <c r="B34" s="52"/>
      <c r="C34" s="52"/>
      <c r="D34" s="52"/>
      <c r="E34" s="52"/>
      <c r="F34" s="52"/>
      <c r="G34" s="52"/>
      <c r="H34" s="52"/>
      <c r="I34" s="52"/>
    </row>
  </sheetData>
  <mergeCells count="4">
    <mergeCell ref="A31:H31"/>
    <mergeCell ref="A1:B1"/>
    <mergeCell ref="A32:B32"/>
    <mergeCell ref="A33:D33"/>
  </mergeCells>
  <phoneticPr fontId="1" type="noConversion"/>
  <pageMargins left="0.27559055118110237" right="0.15748031496062992" top="0.98425196850393704" bottom="0.98425196850393704" header="0.51181102362204722" footer="0.51181102362204722"/>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T15"/>
  <sheetViews>
    <sheetView zoomScaleNormal="100" workbookViewId="0">
      <selection activeCell="V40" sqref="V40"/>
    </sheetView>
  </sheetViews>
  <sheetFormatPr defaultRowHeight="13.5"/>
  <cols>
    <col min="1" max="1" width="10.5" style="27" customWidth="1"/>
    <col min="2" max="2" width="9.5" style="27" customWidth="1"/>
    <col min="3" max="3" width="9.75" style="27" bestFit="1" customWidth="1"/>
    <col min="4" max="5" width="9.25" style="27" bestFit="1" customWidth="1"/>
    <col min="6" max="6" width="9.75" style="27" bestFit="1" customWidth="1"/>
    <col min="7" max="7" width="9.25" style="27" bestFit="1" customWidth="1"/>
    <col min="8" max="11" width="9.75" style="27" bestFit="1" customWidth="1"/>
    <col min="12" max="15" width="9.25" style="27" bestFit="1" customWidth="1"/>
    <col min="16" max="17" width="9.75" style="27" bestFit="1" customWidth="1"/>
    <col min="18" max="256" width="9" style="27"/>
    <col min="257" max="257" width="10.5" style="27" customWidth="1"/>
    <col min="258" max="512" width="9" style="27"/>
    <col min="513" max="513" width="10.5" style="27" customWidth="1"/>
    <col min="514" max="768" width="9" style="27"/>
    <col min="769" max="769" width="10.5" style="27" customWidth="1"/>
    <col min="770" max="1024" width="9" style="27"/>
    <col min="1025" max="1025" width="10.5" style="27" customWidth="1"/>
    <col min="1026" max="1280" width="9" style="27"/>
    <col min="1281" max="1281" width="10.5" style="27" customWidth="1"/>
    <col min="1282" max="1536" width="9" style="27"/>
    <col min="1537" max="1537" width="10.5" style="27" customWidth="1"/>
    <col min="1538" max="1792" width="9" style="27"/>
    <col min="1793" max="1793" width="10.5" style="27" customWidth="1"/>
    <col min="1794" max="2048" width="9" style="27"/>
    <col min="2049" max="2049" width="10.5" style="27" customWidth="1"/>
    <col min="2050" max="2304" width="9" style="27"/>
    <col min="2305" max="2305" width="10.5" style="27" customWidth="1"/>
    <col min="2306" max="2560" width="9" style="27"/>
    <col min="2561" max="2561" width="10.5" style="27" customWidth="1"/>
    <col min="2562" max="2816" width="9" style="27"/>
    <col min="2817" max="2817" width="10.5" style="27" customWidth="1"/>
    <col min="2818" max="3072" width="9" style="27"/>
    <col min="3073" max="3073" width="10.5" style="27" customWidth="1"/>
    <col min="3074" max="3328" width="9" style="27"/>
    <col min="3329" max="3329" width="10.5" style="27" customWidth="1"/>
    <col min="3330" max="3584" width="9" style="27"/>
    <col min="3585" max="3585" width="10.5" style="27" customWidth="1"/>
    <col min="3586" max="3840" width="9" style="27"/>
    <col min="3841" max="3841" width="10.5" style="27" customWidth="1"/>
    <col min="3842" max="4096" width="9" style="27"/>
    <col min="4097" max="4097" width="10.5" style="27" customWidth="1"/>
    <col min="4098" max="4352" width="9" style="27"/>
    <col min="4353" max="4353" width="10.5" style="27" customWidth="1"/>
    <col min="4354" max="4608" width="9" style="27"/>
    <col min="4609" max="4609" width="10.5" style="27" customWidth="1"/>
    <col min="4610" max="4864" width="9" style="27"/>
    <col min="4865" max="4865" width="10.5" style="27" customWidth="1"/>
    <col min="4866" max="5120" width="9" style="27"/>
    <col min="5121" max="5121" width="10.5" style="27" customWidth="1"/>
    <col min="5122" max="5376" width="9" style="27"/>
    <col min="5377" max="5377" width="10.5" style="27" customWidth="1"/>
    <col min="5378" max="5632" width="9" style="27"/>
    <col min="5633" max="5633" width="10.5" style="27" customWidth="1"/>
    <col min="5634" max="5888" width="9" style="27"/>
    <col min="5889" max="5889" width="10.5" style="27" customWidth="1"/>
    <col min="5890" max="6144" width="9" style="27"/>
    <col min="6145" max="6145" width="10.5" style="27" customWidth="1"/>
    <col min="6146" max="6400" width="9" style="27"/>
    <col min="6401" max="6401" width="10.5" style="27" customWidth="1"/>
    <col min="6402" max="6656" width="9" style="27"/>
    <col min="6657" max="6657" width="10.5" style="27" customWidth="1"/>
    <col min="6658" max="6912" width="9" style="27"/>
    <col min="6913" max="6913" width="10.5" style="27" customWidth="1"/>
    <col min="6914" max="7168" width="9" style="27"/>
    <col min="7169" max="7169" width="10.5" style="27" customWidth="1"/>
    <col min="7170" max="7424" width="9" style="27"/>
    <col min="7425" max="7425" width="10.5" style="27" customWidth="1"/>
    <col min="7426" max="7680" width="9" style="27"/>
    <col min="7681" max="7681" width="10.5" style="27" customWidth="1"/>
    <col min="7682" max="7936" width="9" style="27"/>
    <col min="7937" max="7937" width="10.5" style="27" customWidth="1"/>
    <col min="7938" max="8192" width="9" style="27"/>
    <col min="8193" max="8193" width="10.5" style="27" customWidth="1"/>
    <col min="8194" max="8448" width="9" style="27"/>
    <col min="8449" max="8449" width="10.5" style="27" customWidth="1"/>
    <col min="8450" max="8704" width="9" style="27"/>
    <col min="8705" max="8705" width="10.5" style="27" customWidth="1"/>
    <col min="8706" max="8960" width="9" style="27"/>
    <col min="8961" max="8961" width="10.5" style="27" customWidth="1"/>
    <col min="8962" max="9216" width="9" style="27"/>
    <col min="9217" max="9217" width="10.5" style="27" customWidth="1"/>
    <col min="9218" max="9472" width="9" style="27"/>
    <col min="9473" max="9473" width="10.5" style="27" customWidth="1"/>
    <col min="9474" max="9728" width="9" style="27"/>
    <col min="9729" max="9729" width="10.5" style="27" customWidth="1"/>
    <col min="9730" max="9984" width="9" style="27"/>
    <col min="9985" max="9985" width="10.5" style="27" customWidth="1"/>
    <col min="9986" max="10240" width="9" style="27"/>
    <col min="10241" max="10241" width="10.5" style="27" customWidth="1"/>
    <col min="10242" max="10496" width="9" style="27"/>
    <col min="10497" max="10497" width="10.5" style="27" customWidth="1"/>
    <col min="10498" max="10752" width="9" style="27"/>
    <col min="10753" max="10753" width="10.5" style="27" customWidth="1"/>
    <col min="10754" max="11008" width="9" style="27"/>
    <col min="11009" max="11009" width="10.5" style="27" customWidth="1"/>
    <col min="11010" max="11264" width="9" style="27"/>
    <col min="11265" max="11265" width="10.5" style="27" customWidth="1"/>
    <col min="11266" max="11520" width="9" style="27"/>
    <col min="11521" max="11521" width="10.5" style="27" customWidth="1"/>
    <col min="11522" max="11776" width="9" style="27"/>
    <col min="11777" max="11777" width="10.5" style="27" customWidth="1"/>
    <col min="11778" max="12032" width="9" style="27"/>
    <col min="12033" max="12033" width="10.5" style="27" customWidth="1"/>
    <col min="12034" max="12288" width="9" style="27"/>
    <col min="12289" max="12289" width="10.5" style="27" customWidth="1"/>
    <col min="12290" max="12544" width="9" style="27"/>
    <col min="12545" max="12545" width="10.5" style="27" customWidth="1"/>
    <col min="12546" max="12800" width="9" style="27"/>
    <col min="12801" max="12801" width="10.5" style="27" customWidth="1"/>
    <col min="12802" max="13056" width="9" style="27"/>
    <col min="13057" max="13057" width="10.5" style="27" customWidth="1"/>
    <col min="13058" max="13312" width="9" style="27"/>
    <col min="13313" max="13313" width="10.5" style="27" customWidth="1"/>
    <col min="13314" max="13568" width="9" style="27"/>
    <col min="13569" max="13569" width="10.5" style="27" customWidth="1"/>
    <col min="13570" max="13824" width="9" style="27"/>
    <col min="13825" max="13825" width="10.5" style="27" customWidth="1"/>
    <col min="13826" max="14080" width="9" style="27"/>
    <col min="14081" max="14081" width="10.5" style="27" customWidth="1"/>
    <col min="14082" max="14336" width="9" style="27"/>
    <col min="14337" max="14337" width="10.5" style="27" customWidth="1"/>
    <col min="14338" max="14592" width="9" style="27"/>
    <col min="14593" max="14593" width="10.5" style="27" customWidth="1"/>
    <col min="14594" max="14848" width="9" style="27"/>
    <col min="14849" max="14849" width="10.5" style="27" customWidth="1"/>
    <col min="14850" max="15104" width="9" style="27"/>
    <col min="15105" max="15105" width="10.5" style="27" customWidth="1"/>
    <col min="15106" max="15360" width="9" style="27"/>
    <col min="15361" max="15361" width="10.5" style="27" customWidth="1"/>
    <col min="15362" max="15616" width="9" style="27"/>
    <col min="15617" max="15617" width="10.5" style="27" customWidth="1"/>
    <col min="15618" max="15872" width="9" style="27"/>
    <col min="15873" max="15873" width="10.5" style="27" customWidth="1"/>
    <col min="15874" max="16128" width="9" style="27"/>
    <col min="16129" max="16129" width="10.5" style="27" customWidth="1"/>
    <col min="16130" max="16384" width="9" style="27"/>
  </cols>
  <sheetData>
    <row r="1" spans="1:20" ht="20.25" customHeight="1">
      <c r="A1" s="462" t="s">
        <v>565</v>
      </c>
      <c r="B1" s="462"/>
      <c r="C1" s="462"/>
      <c r="D1" s="234"/>
      <c r="E1" s="234"/>
      <c r="F1" s="228"/>
      <c r="G1" s="228"/>
      <c r="H1" s="228"/>
      <c r="I1" s="228"/>
      <c r="J1" s="228"/>
      <c r="K1" s="228"/>
      <c r="L1" s="228"/>
      <c r="M1" s="228"/>
      <c r="N1" s="228"/>
      <c r="O1" s="228"/>
      <c r="P1" s="228"/>
      <c r="Q1" s="228"/>
      <c r="R1" s="228"/>
      <c r="S1" s="228"/>
      <c r="T1" s="228"/>
    </row>
    <row r="2" spans="1:20" ht="10.5" customHeight="1"/>
    <row r="3" spans="1:20" s="40" customFormat="1" ht="20.100000000000001" customHeight="1">
      <c r="A3" s="46" t="s">
        <v>516</v>
      </c>
    </row>
    <row r="4" spans="1:20" s="40" customFormat="1" ht="20.100000000000001" customHeight="1">
      <c r="A4" s="428" t="s">
        <v>580</v>
      </c>
      <c r="B4" s="455" t="s">
        <v>603</v>
      </c>
      <c r="C4" s="455"/>
      <c r="D4" s="455" t="s">
        <v>296</v>
      </c>
      <c r="E4" s="455"/>
      <c r="F4" s="455" t="s">
        <v>297</v>
      </c>
      <c r="G4" s="455"/>
      <c r="H4" s="455" t="s">
        <v>298</v>
      </c>
      <c r="I4" s="455"/>
      <c r="J4" s="455" t="s">
        <v>299</v>
      </c>
      <c r="K4" s="455"/>
      <c r="L4" s="455" t="s">
        <v>300</v>
      </c>
      <c r="M4" s="455"/>
      <c r="N4" s="455" t="s">
        <v>301</v>
      </c>
      <c r="O4" s="455"/>
      <c r="P4" s="455" t="s">
        <v>538</v>
      </c>
      <c r="Q4" s="456"/>
    </row>
    <row r="5" spans="1:20" s="40" customFormat="1" ht="20.100000000000001" customHeight="1">
      <c r="A5" s="428"/>
      <c r="B5" s="272" t="s">
        <v>77</v>
      </c>
      <c r="C5" s="272" t="s">
        <v>78</v>
      </c>
      <c r="D5" s="272" t="s">
        <v>77</v>
      </c>
      <c r="E5" s="272" t="s">
        <v>78</v>
      </c>
      <c r="F5" s="272" t="s">
        <v>77</v>
      </c>
      <c r="G5" s="272" t="s">
        <v>78</v>
      </c>
      <c r="H5" s="272" t="s">
        <v>77</v>
      </c>
      <c r="I5" s="272" t="s">
        <v>78</v>
      </c>
      <c r="J5" s="272" t="s">
        <v>77</v>
      </c>
      <c r="K5" s="272" t="s">
        <v>78</v>
      </c>
      <c r="L5" s="272" t="s">
        <v>77</v>
      </c>
      <c r="M5" s="272" t="s">
        <v>78</v>
      </c>
      <c r="N5" s="272" t="s">
        <v>77</v>
      </c>
      <c r="O5" s="272" t="s">
        <v>78</v>
      </c>
      <c r="P5" s="272" t="s">
        <v>77</v>
      </c>
      <c r="Q5" s="273" t="s">
        <v>78</v>
      </c>
    </row>
    <row r="6" spans="1:20" s="47" customFormat="1" ht="21.75" customHeight="1">
      <c r="A6" s="172" t="s">
        <v>302</v>
      </c>
      <c r="B6" s="173">
        <v>9554</v>
      </c>
      <c r="C6" s="174">
        <v>7448</v>
      </c>
      <c r="D6" s="174">
        <v>134</v>
      </c>
      <c r="E6" s="174">
        <v>100</v>
      </c>
      <c r="F6" s="174">
        <v>1623</v>
      </c>
      <c r="G6" s="174">
        <v>576</v>
      </c>
      <c r="H6" s="174">
        <v>2150</v>
      </c>
      <c r="I6" s="174">
        <v>1793</v>
      </c>
      <c r="J6" s="174">
        <v>1169</v>
      </c>
      <c r="K6" s="174">
        <v>901</v>
      </c>
      <c r="L6" s="174">
        <v>53</v>
      </c>
      <c r="M6" s="174">
        <v>44</v>
      </c>
      <c r="N6" s="174">
        <v>407</v>
      </c>
      <c r="O6" s="174">
        <v>362</v>
      </c>
      <c r="P6" s="174">
        <v>4018</v>
      </c>
      <c r="Q6" s="176">
        <v>3672</v>
      </c>
    </row>
    <row r="7" spans="1:20" s="47" customFormat="1" ht="21.75" customHeight="1">
      <c r="A7" s="172" t="s">
        <v>303</v>
      </c>
      <c r="B7" s="173">
        <v>10389</v>
      </c>
      <c r="C7" s="174">
        <v>7929</v>
      </c>
      <c r="D7" s="174">
        <v>173</v>
      </c>
      <c r="E7" s="174">
        <v>140</v>
      </c>
      <c r="F7" s="174">
        <v>1876</v>
      </c>
      <c r="G7" s="174">
        <v>725</v>
      </c>
      <c r="H7" s="174">
        <v>1891</v>
      </c>
      <c r="I7" s="174">
        <v>1510</v>
      </c>
      <c r="J7" s="174">
        <v>1378</v>
      </c>
      <c r="K7" s="174">
        <v>1033</v>
      </c>
      <c r="L7" s="174">
        <v>104</v>
      </c>
      <c r="M7" s="174">
        <v>89</v>
      </c>
      <c r="N7" s="174">
        <v>418</v>
      </c>
      <c r="O7" s="174">
        <v>320</v>
      </c>
      <c r="P7" s="174">
        <v>4549</v>
      </c>
      <c r="Q7" s="176">
        <v>4112</v>
      </c>
    </row>
    <row r="8" spans="1:20" s="47" customFormat="1" ht="21.75" customHeight="1">
      <c r="A8" s="172" t="s">
        <v>304</v>
      </c>
      <c r="B8" s="249">
        <f t="shared" ref="B8" si="0">SUM(P8+N8+J8+H8+F8+D8+L8)</f>
        <v>9324</v>
      </c>
      <c r="C8" s="174">
        <f t="shared" ref="C8" si="1">SUM(Q8+O8+K8+I8+G8+E8+M8)</f>
        <v>7348</v>
      </c>
      <c r="D8" s="174">
        <v>96</v>
      </c>
      <c r="E8" s="174">
        <v>75</v>
      </c>
      <c r="F8" s="174">
        <v>1295</v>
      </c>
      <c r="G8" s="174">
        <v>588</v>
      </c>
      <c r="H8" s="174">
        <v>1700</v>
      </c>
      <c r="I8" s="174">
        <v>1384</v>
      </c>
      <c r="J8" s="174">
        <v>1226</v>
      </c>
      <c r="K8" s="174">
        <v>933</v>
      </c>
      <c r="L8" s="174">
        <v>67</v>
      </c>
      <c r="M8" s="174">
        <v>60</v>
      </c>
      <c r="N8" s="174">
        <v>478</v>
      </c>
      <c r="O8" s="174">
        <v>422</v>
      </c>
      <c r="P8" s="174">
        <v>4462</v>
      </c>
      <c r="Q8" s="176">
        <v>3886</v>
      </c>
    </row>
    <row r="9" spans="1:20" s="47" customFormat="1" ht="21.75" customHeight="1">
      <c r="A9" s="325" t="s">
        <v>305</v>
      </c>
      <c r="B9" s="326">
        <f t="shared" ref="B9" si="2">SUM(P9+N9+J9+H9+F9+D9+L9)</f>
        <v>10264</v>
      </c>
      <c r="C9" s="308">
        <f t="shared" ref="C9" si="3">SUM(Q9+O9+K9+I9+G9+E9+M9)</f>
        <v>8328</v>
      </c>
      <c r="D9" s="308">
        <v>96</v>
      </c>
      <c r="E9" s="308">
        <v>78</v>
      </c>
      <c r="F9" s="308">
        <v>1159</v>
      </c>
      <c r="G9" s="308">
        <v>634</v>
      </c>
      <c r="H9" s="308">
        <v>1960</v>
      </c>
      <c r="I9" s="308">
        <v>1670</v>
      </c>
      <c r="J9" s="308">
        <v>1469</v>
      </c>
      <c r="K9" s="308">
        <v>1318</v>
      </c>
      <c r="L9" s="308">
        <v>35</v>
      </c>
      <c r="M9" s="308">
        <v>26</v>
      </c>
      <c r="N9" s="308">
        <v>558</v>
      </c>
      <c r="O9" s="308">
        <v>509</v>
      </c>
      <c r="P9" s="308">
        <v>4987</v>
      </c>
      <c r="Q9" s="320">
        <v>4093</v>
      </c>
    </row>
    <row r="10" spans="1:20" s="47" customFormat="1" ht="21.75" customHeight="1">
      <c r="A10" s="402" t="s">
        <v>584</v>
      </c>
      <c r="B10" s="168">
        <v>8477</v>
      </c>
      <c r="C10" s="152">
        <v>7104</v>
      </c>
      <c r="D10" s="152">
        <v>108</v>
      </c>
      <c r="E10" s="152">
        <v>100</v>
      </c>
      <c r="F10" s="152">
        <v>756</v>
      </c>
      <c r="G10" s="152">
        <v>546</v>
      </c>
      <c r="H10" s="152">
        <v>1733</v>
      </c>
      <c r="I10" s="152">
        <v>1527</v>
      </c>
      <c r="J10" s="152">
        <v>1295</v>
      </c>
      <c r="K10" s="152">
        <v>1146</v>
      </c>
      <c r="L10" s="152">
        <v>37</v>
      </c>
      <c r="M10" s="152">
        <v>22</v>
      </c>
      <c r="N10" s="152">
        <v>416</v>
      </c>
      <c r="O10" s="152">
        <v>375</v>
      </c>
      <c r="P10" s="152">
        <v>4132</v>
      </c>
      <c r="Q10" s="169">
        <v>3388</v>
      </c>
    </row>
    <row r="11" spans="1:20" s="47" customFormat="1" ht="20.25" customHeight="1">
      <c r="A11" s="423" t="s">
        <v>629</v>
      </c>
      <c r="B11" s="168">
        <v>7236</v>
      </c>
      <c r="C11" s="152">
        <v>6407</v>
      </c>
      <c r="D11" s="152">
        <v>76</v>
      </c>
      <c r="E11" s="152">
        <v>63</v>
      </c>
      <c r="F11" s="152">
        <v>701</v>
      </c>
      <c r="G11" s="152">
        <v>445</v>
      </c>
      <c r="H11" s="152">
        <v>1449</v>
      </c>
      <c r="I11" s="152">
        <v>1251</v>
      </c>
      <c r="J11" s="152">
        <v>1143</v>
      </c>
      <c r="K11" s="152">
        <v>1060</v>
      </c>
      <c r="L11" s="152">
        <v>28</v>
      </c>
      <c r="M11" s="152">
        <v>23</v>
      </c>
      <c r="N11" s="152">
        <v>379</v>
      </c>
      <c r="O11" s="152">
        <v>349</v>
      </c>
      <c r="P11" s="152">
        <v>3462</v>
      </c>
      <c r="Q11" s="169">
        <v>3216</v>
      </c>
      <c r="R11" s="27"/>
      <c r="S11" s="27"/>
    </row>
    <row r="12" spans="1:20" ht="20.100000000000001" customHeight="1">
      <c r="A12" s="45" t="s">
        <v>50</v>
      </c>
      <c r="B12" s="43"/>
      <c r="C12" s="43"/>
      <c r="D12" s="44"/>
      <c r="E12" s="44"/>
      <c r="F12" s="44"/>
      <c r="G12" s="44"/>
      <c r="H12" s="44"/>
      <c r="I12" s="44"/>
      <c r="J12" s="44"/>
      <c r="K12" s="44"/>
      <c r="L12" s="44"/>
      <c r="M12" s="44"/>
      <c r="N12" s="44"/>
      <c r="O12" s="44"/>
      <c r="P12" s="44"/>
      <c r="Q12" s="44"/>
    </row>
    <row r="13" spans="1:20">
      <c r="A13" s="470" t="s">
        <v>517</v>
      </c>
      <c r="B13" s="470"/>
      <c r="D13" s="43"/>
      <c r="F13" s="43"/>
      <c r="G13" s="48"/>
      <c r="H13" s="43"/>
      <c r="I13" s="48"/>
    </row>
    <row r="14" spans="1:20">
      <c r="A14" s="45" t="s">
        <v>50</v>
      </c>
    </row>
    <row r="15" spans="1:20">
      <c r="A15" s="45" t="s">
        <v>50</v>
      </c>
      <c r="B15" s="43"/>
      <c r="C15" s="43"/>
      <c r="D15" s="44"/>
      <c r="E15" s="44"/>
      <c r="F15" s="44"/>
      <c r="G15" s="44"/>
      <c r="H15" s="44"/>
      <c r="I15" s="44"/>
      <c r="J15" s="44"/>
      <c r="K15" s="44"/>
      <c r="L15" s="44"/>
      <c r="M15" s="44"/>
      <c r="N15" s="44"/>
      <c r="O15" s="44"/>
      <c r="P15" s="44"/>
      <c r="Q15" s="44"/>
    </row>
  </sheetData>
  <mergeCells count="11">
    <mergeCell ref="A13:B13"/>
    <mergeCell ref="J4:K4"/>
    <mergeCell ref="L4:M4"/>
    <mergeCell ref="N4:O4"/>
    <mergeCell ref="P4:Q4"/>
    <mergeCell ref="H4:I4"/>
    <mergeCell ref="A1:C1"/>
    <mergeCell ref="A4:A5"/>
    <mergeCell ref="B4:C4"/>
    <mergeCell ref="D4:E4"/>
    <mergeCell ref="F4:G4"/>
  </mergeCells>
  <phoneticPr fontId="1" type="noConversion"/>
  <pageMargins left="0.39370078740157483" right="0.19685039370078741" top="0.82677165354330717" bottom="0.6692913385826772" header="0.51181102362204722" footer="0.51181102362204722"/>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T14"/>
  <sheetViews>
    <sheetView zoomScaleNormal="100" workbookViewId="0">
      <selection activeCell="M11" sqref="M11"/>
    </sheetView>
  </sheetViews>
  <sheetFormatPr defaultRowHeight="13.5"/>
  <cols>
    <col min="1" max="1" width="10.875" style="27" customWidth="1"/>
    <col min="2" max="11" width="13.25" style="27" customWidth="1"/>
    <col min="12" max="12" width="11" style="27" customWidth="1"/>
    <col min="13" max="13" width="11.375" style="27" customWidth="1"/>
    <col min="14" max="256" width="9" style="27"/>
    <col min="257" max="257" width="13.75" style="27" customWidth="1"/>
    <col min="258" max="267" width="13.25" style="27" customWidth="1"/>
    <col min="268" max="268" width="11" style="27" customWidth="1"/>
    <col min="269" max="269" width="11.375" style="27" customWidth="1"/>
    <col min="270" max="512" width="9" style="27"/>
    <col min="513" max="513" width="13.75" style="27" customWidth="1"/>
    <col min="514" max="523" width="13.25" style="27" customWidth="1"/>
    <col min="524" max="524" width="11" style="27" customWidth="1"/>
    <col min="525" max="525" width="11.375" style="27" customWidth="1"/>
    <col min="526" max="768" width="9" style="27"/>
    <col min="769" max="769" width="13.75" style="27" customWidth="1"/>
    <col min="770" max="779" width="13.25" style="27" customWidth="1"/>
    <col min="780" max="780" width="11" style="27" customWidth="1"/>
    <col min="781" max="781" width="11.375" style="27" customWidth="1"/>
    <col min="782" max="1024" width="9" style="27"/>
    <col min="1025" max="1025" width="13.75" style="27" customWidth="1"/>
    <col min="1026" max="1035" width="13.25" style="27" customWidth="1"/>
    <col min="1036" max="1036" width="11" style="27" customWidth="1"/>
    <col min="1037" max="1037" width="11.375" style="27" customWidth="1"/>
    <col min="1038" max="1280" width="9" style="27"/>
    <col min="1281" max="1281" width="13.75" style="27" customWidth="1"/>
    <col min="1282" max="1291" width="13.25" style="27" customWidth="1"/>
    <col min="1292" max="1292" width="11" style="27" customWidth="1"/>
    <col min="1293" max="1293" width="11.375" style="27" customWidth="1"/>
    <col min="1294" max="1536" width="9" style="27"/>
    <col min="1537" max="1537" width="13.75" style="27" customWidth="1"/>
    <col min="1538" max="1547" width="13.25" style="27" customWidth="1"/>
    <col min="1548" max="1548" width="11" style="27" customWidth="1"/>
    <col min="1549" max="1549" width="11.375" style="27" customWidth="1"/>
    <col min="1550" max="1792" width="9" style="27"/>
    <col min="1793" max="1793" width="13.75" style="27" customWidth="1"/>
    <col min="1794" max="1803" width="13.25" style="27" customWidth="1"/>
    <col min="1804" max="1804" width="11" style="27" customWidth="1"/>
    <col min="1805" max="1805" width="11.375" style="27" customWidth="1"/>
    <col min="1806" max="2048" width="9" style="27"/>
    <col min="2049" max="2049" width="13.75" style="27" customWidth="1"/>
    <col min="2050" max="2059" width="13.25" style="27" customWidth="1"/>
    <col min="2060" max="2060" width="11" style="27" customWidth="1"/>
    <col min="2061" max="2061" width="11.375" style="27" customWidth="1"/>
    <col min="2062" max="2304" width="9" style="27"/>
    <col min="2305" max="2305" width="13.75" style="27" customWidth="1"/>
    <col min="2306" max="2315" width="13.25" style="27" customWidth="1"/>
    <col min="2316" max="2316" width="11" style="27" customWidth="1"/>
    <col min="2317" max="2317" width="11.375" style="27" customWidth="1"/>
    <col min="2318" max="2560" width="9" style="27"/>
    <col min="2561" max="2561" width="13.75" style="27" customWidth="1"/>
    <col min="2562" max="2571" width="13.25" style="27" customWidth="1"/>
    <col min="2572" max="2572" width="11" style="27" customWidth="1"/>
    <col min="2573" max="2573" width="11.375" style="27" customWidth="1"/>
    <col min="2574" max="2816" width="9" style="27"/>
    <col min="2817" max="2817" width="13.75" style="27" customWidth="1"/>
    <col min="2818" max="2827" width="13.25" style="27" customWidth="1"/>
    <col min="2828" max="2828" width="11" style="27" customWidth="1"/>
    <col min="2829" max="2829" width="11.375" style="27" customWidth="1"/>
    <col min="2830" max="3072" width="9" style="27"/>
    <col min="3073" max="3073" width="13.75" style="27" customWidth="1"/>
    <col min="3074" max="3083" width="13.25" style="27" customWidth="1"/>
    <col min="3084" max="3084" width="11" style="27" customWidth="1"/>
    <col min="3085" max="3085" width="11.375" style="27" customWidth="1"/>
    <col min="3086" max="3328" width="9" style="27"/>
    <col min="3329" max="3329" width="13.75" style="27" customWidth="1"/>
    <col min="3330" max="3339" width="13.25" style="27" customWidth="1"/>
    <col min="3340" max="3340" width="11" style="27" customWidth="1"/>
    <col min="3341" max="3341" width="11.375" style="27" customWidth="1"/>
    <col min="3342" max="3584" width="9" style="27"/>
    <col min="3585" max="3585" width="13.75" style="27" customWidth="1"/>
    <col min="3586" max="3595" width="13.25" style="27" customWidth="1"/>
    <col min="3596" max="3596" width="11" style="27" customWidth="1"/>
    <col min="3597" max="3597" width="11.375" style="27" customWidth="1"/>
    <col min="3598" max="3840" width="9" style="27"/>
    <col min="3841" max="3841" width="13.75" style="27" customWidth="1"/>
    <col min="3842" max="3851" width="13.25" style="27" customWidth="1"/>
    <col min="3852" max="3852" width="11" style="27" customWidth="1"/>
    <col min="3853" max="3853" width="11.375" style="27" customWidth="1"/>
    <col min="3854" max="4096" width="9" style="27"/>
    <col min="4097" max="4097" width="13.75" style="27" customWidth="1"/>
    <col min="4098" max="4107" width="13.25" style="27" customWidth="1"/>
    <col min="4108" max="4108" width="11" style="27" customWidth="1"/>
    <col min="4109" max="4109" width="11.375" style="27" customWidth="1"/>
    <col min="4110" max="4352" width="9" style="27"/>
    <col min="4353" max="4353" width="13.75" style="27" customWidth="1"/>
    <col min="4354" max="4363" width="13.25" style="27" customWidth="1"/>
    <col min="4364" max="4364" width="11" style="27" customWidth="1"/>
    <col min="4365" max="4365" width="11.375" style="27" customWidth="1"/>
    <col min="4366" max="4608" width="9" style="27"/>
    <col min="4609" max="4609" width="13.75" style="27" customWidth="1"/>
    <col min="4610" max="4619" width="13.25" style="27" customWidth="1"/>
    <col min="4620" max="4620" width="11" style="27" customWidth="1"/>
    <col min="4621" max="4621" width="11.375" style="27" customWidth="1"/>
    <col min="4622" max="4864" width="9" style="27"/>
    <col min="4865" max="4865" width="13.75" style="27" customWidth="1"/>
    <col min="4866" max="4875" width="13.25" style="27" customWidth="1"/>
    <col min="4876" max="4876" width="11" style="27" customWidth="1"/>
    <col min="4877" max="4877" width="11.375" style="27" customWidth="1"/>
    <col min="4878" max="5120" width="9" style="27"/>
    <col min="5121" max="5121" width="13.75" style="27" customWidth="1"/>
    <col min="5122" max="5131" width="13.25" style="27" customWidth="1"/>
    <col min="5132" max="5132" width="11" style="27" customWidth="1"/>
    <col min="5133" max="5133" width="11.375" style="27" customWidth="1"/>
    <col min="5134" max="5376" width="9" style="27"/>
    <col min="5377" max="5377" width="13.75" style="27" customWidth="1"/>
    <col min="5378" max="5387" width="13.25" style="27" customWidth="1"/>
    <col min="5388" max="5388" width="11" style="27" customWidth="1"/>
    <col min="5389" max="5389" width="11.375" style="27" customWidth="1"/>
    <col min="5390" max="5632" width="9" style="27"/>
    <col min="5633" max="5633" width="13.75" style="27" customWidth="1"/>
    <col min="5634" max="5643" width="13.25" style="27" customWidth="1"/>
    <col min="5644" max="5644" width="11" style="27" customWidth="1"/>
    <col min="5645" max="5645" width="11.375" style="27" customWidth="1"/>
    <col min="5646" max="5888" width="9" style="27"/>
    <col min="5889" max="5889" width="13.75" style="27" customWidth="1"/>
    <col min="5890" max="5899" width="13.25" style="27" customWidth="1"/>
    <col min="5900" max="5900" width="11" style="27" customWidth="1"/>
    <col min="5901" max="5901" width="11.375" style="27" customWidth="1"/>
    <col min="5902" max="6144" width="9" style="27"/>
    <col min="6145" max="6145" width="13.75" style="27" customWidth="1"/>
    <col min="6146" max="6155" width="13.25" style="27" customWidth="1"/>
    <col min="6156" max="6156" width="11" style="27" customWidth="1"/>
    <col min="6157" max="6157" width="11.375" style="27" customWidth="1"/>
    <col min="6158" max="6400" width="9" style="27"/>
    <col min="6401" max="6401" width="13.75" style="27" customWidth="1"/>
    <col min="6402" max="6411" width="13.25" style="27" customWidth="1"/>
    <col min="6412" max="6412" width="11" style="27" customWidth="1"/>
    <col min="6413" max="6413" width="11.375" style="27" customWidth="1"/>
    <col min="6414" max="6656" width="9" style="27"/>
    <col min="6657" max="6657" width="13.75" style="27" customWidth="1"/>
    <col min="6658" max="6667" width="13.25" style="27" customWidth="1"/>
    <col min="6668" max="6668" width="11" style="27" customWidth="1"/>
    <col min="6669" max="6669" width="11.375" style="27" customWidth="1"/>
    <col min="6670" max="6912" width="9" style="27"/>
    <col min="6913" max="6913" width="13.75" style="27" customWidth="1"/>
    <col min="6914" max="6923" width="13.25" style="27" customWidth="1"/>
    <col min="6924" max="6924" width="11" style="27" customWidth="1"/>
    <col min="6925" max="6925" width="11.375" style="27" customWidth="1"/>
    <col min="6926" max="7168" width="9" style="27"/>
    <col min="7169" max="7169" width="13.75" style="27" customWidth="1"/>
    <col min="7170" max="7179" width="13.25" style="27" customWidth="1"/>
    <col min="7180" max="7180" width="11" style="27" customWidth="1"/>
    <col min="7181" max="7181" width="11.375" style="27" customWidth="1"/>
    <col min="7182" max="7424" width="9" style="27"/>
    <col min="7425" max="7425" width="13.75" style="27" customWidth="1"/>
    <col min="7426" max="7435" width="13.25" style="27" customWidth="1"/>
    <col min="7436" max="7436" width="11" style="27" customWidth="1"/>
    <col min="7437" max="7437" width="11.375" style="27" customWidth="1"/>
    <col min="7438" max="7680" width="9" style="27"/>
    <col min="7681" max="7681" width="13.75" style="27" customWidth="1"/>
    <col min="7682" max="7691" width="13.25" style="27" customWidth="1"/>
    <col min="7692" max="7692" width="11" style="27" customWidth="1"/>
    <col min="7693" max="7693" width="11.375" style="27" customWidth="1"/>
    <col min="7694" max="7936" width="9" style="27"/>
    <col min="7937" max="7937" width="13.75" style="27" customWidth="1"/>
    <col min="7938" max="7947" width="13.25" style="27" customWidth="1"/>
    <col min="7948" max="7948" width="11" style="27" customWidth="1"/>
    <col min="7949" max="7949" width="11.375" style="27" customWidth="1"/>
    <col min="7950" max="8192" width="9" style="27"/>
    <col min="8193" max="8193" width="13.75" style="27" customWidth="1"/>
    <col min="8194" max="8203" width="13.25" style="27" customWidth="1"/>
    <col min="8204" max="8204" width="11" style="27" customWidth="1"/>
    <col min="8205" max="8205" width="11.375" style="27" customWidth="1"/>
    <col min="8206" max="8448" width="9" style="27"/>
    <col min="8449" max="8449" width="13.75" style="27" customWidth="1"/>
    <col min="8450" max="8459" width="13.25" style="27" customWidth="1"/>
    <col min="8460" max="8460" width="11" style="27" customWidth="1"/>
    <col min="8461" max="8461" width="11.375" style="27" customWidth="1"/>
    <col min="8462" max="8704" width="9" style="27"/>
    <col min="8705" max="8705" width="13.75" style="27" customWidth="1"/>
    <col min="8706" max="8715" width="13.25" style="27" customWidth="1"/>
    <col min="8716" max="8716" width="11" style="27" customWidth="1"/>
    <col min="8717" max="8717" width="11.375" style="27" customWidth="1"/>
    <col min="8718" max="8960" width="9" style="27"/>
    <col min="8961" max="8961" width="13.75" style="27" customWidth="1"/>
    <col min="8962" max="8971" width="13.25" style="27" customWidth="1"/>
    <col min="8972" max="8972" width="11" style="27" customWidth="1"/>
    <col min="8973" max="8973" width="11.375" style="27" customWidth="1"/>
    <col min="8974" max="9216" width="9" style="27"/>
    <col min="9217" max="9217" width="13.75" style="27" customWidth="1"/>
    <col min="9218" max="9227" width="13.25" style="27" customWidth="1"/>
    <col min="9228" max="9228" width="11" style="27" customWidth="1"/>
    <col min="9229" max="9229" width="11.375" style="27" customWidth="1"/>
    <col min="9230" max="9472" width="9" style="27"/>
    <col min="9473" max="9473" width="13.75" style="27" customWidth="1"/>
    <col min="9474" max="9483" width="13.25" style="27" customWidth="1"/>
    <col min="9484" max="9484" width="11" style="27" customWidth="1"/>
    <col min="9485" max="9485" width="11.375" style="27" customWidth="1"/>
    <col min="9486" max="9728" width="9" style="27"/>
    <col min="9729" max="9729" width="13.75" style="27" customWidth="1"/>
    <col min="9730" max="9739" width="13.25" style="27" customWidth="1"/>
    <col min="9740" max="9740" width="11" style="27" customWidth="1"/>
    <col min="9741" max="9741" width="11.375" style="27" customWidth="1"/>
    <col min="9742" max="9984" width="9" style="27"/>
    <col min="9985" max="9985" width="13.75" style="27" customWidth="1"/>
    <col min="9986" max="9995" width="13.25" style="27" customWidth="1"/>
    <col min="9996" max="9996" width="11" style="27" customWidth="1"/>
    <col min="9997" max="9997" width="11.375" style="27" customWidth="1"/>
    <col min="9998" max="10240" width="9" style="27"/>
    <col min="10241" max="10241" width="13.75" style="27" customWidth="1"/>
    <col min="10242" max="10251" width="13.25" style="27" customWidth="1"/>
    <col min="10252" max="10252" width="11" style="27" customWidth="1"/>
    <col min="10253" max="10253" width="11.375" style="27" customWidth="1"/>
    <col min="10254" max="10496" width="9" style="27"/>
    <col min="10497" max="10497" width="13.75" style="27" customWidth="1"/>
    <col min="10498" max="10507" width="13.25" style="27" customWidth="1"/>
    <col min="10508" max="10508" width="11" style="27" customWidth="1"/>
    <col min="10509" max="10509" width="11.375" style="27" customWidth="1"/>
    <col min="10510" max="10752" width="9" style="27"/>
    <col min="10753" max="10753" width="13.75" style="27" customWidth="1"/>
    <col min="10754" max="10763" width="13.25" style="27" customWidth="1"/>
    <col min="10764" max="10764" width="11" style="27" customWidth="1"/>
    <col min="10765" max="10765" width="11.375" style="27" customWidth="1"/>
    <col min="10766" max="11008" width="9" style="27"/>
    <col min="11009" max="11009" width="13.75" style="27" customWidth="1"/>
    <col min="11010" max="11019" width="13.25" style="27" customWidth="1"/>
    <col min="11020" max="11020" width="11" style="27" customWidth="1"/>
    <col min="11021" max="11021" width="11.375" style="27" customWidth="1"/>
    <col min="11022" max="11264" width="9" style="27"/>
    <col min="11265" max="11265" width="13.75" style="27" customWidth="1"/>
    <col min="11266" max="11275" width="13.25" style="27" customWidth="1"/>
    <col min="11276" max="11276" width="11" style="27" customWidth="1"/>
    <col min="11277" max="11277" width="11.375" style="27" customWidth="1"/>
    <col min="11278" max="11520" width="9" style="27"/>
    <col min="11521" max="11521" width="13.75" style="27" customWidth="1"/>
    <col min="11522" max="11531" width="13.25" style="27" customWidth="1"/>
    <col min="11532" max="11532" width="11" style="27" customWidth="1"/>
    <col min="11533" max="11533" width="11.375" style="27" customWidth="1"/>
    <col min="11534" max="11776" width="9" style="27"/>
    <col min="11777" max="11777" width="13.75" style="27" customWidth="1"/>
    <col min="11778" max="11787" width="13.25" style="27" customWidth="1"/>
    <col min="11788" max="11788" width="11" style="27" customWidth="1"/>
    <col min="11789" max="11789" width="11.375" style="27" customWidth="1"/>
    <col min="11790" max="12032" width="9" style="27"/>
    <col min="12033" max="12033" width="13.75" style="27" customWidth="1"/>
    <col min="12034" max="12043" width="13.25" style="27" customWidth="1"/>
    <col min="12044" max="12044" width="11" style="27" customWidth="1"/>
    <col min="12045" max="12045" width="11.375" style="27" customWidth="1"/>
    <col min="12046" max="12288" width="9" style="27"/>
    <col min="12289" max="12289" width="13.75" style="27" customWidth="1"/>
    <col min="12290" max="12299" width="13.25" style="27" customWidth="1"/>
    <col min="12300" max="12300" width="11" style="27" customWidth="1"/>
    <col min="12301" max="12301" width="11.375" style="27" customWidth="1"/>
    <col min="12302" max="12544" width="9" style="27"/>
    <col min="12545" max="12545" width="13.75" style="27" customWidth="1"/>
    <col min="12546" max="12555" width="13.25" style="27" customWidth="1"/>
    <col min="12556" max="12556" width="11" style="27" customWidth="1"/>
    <col min="12557" max="12557" width="11.375" style="27" customWidth="1"/>
    <col min="12558" max="12800" width="9" style="27"/>
    <col min="12801" max="12801" width="13.75" style="27" customWidth="1"/>
    <col min="12802" max="12811" width="13.25" style="27" customWidth="1"/>
    <col min="12812" max="12812" width="11" style="27" customWidth="1"/>
    <col min="12813" max="12813" width="11.375" style="27" customWidth="1"/>
    <col min="12814" max="13056" width="9" style="27"/>
    <col min="13057" max="13057" width="13.75" style="27" customWidth="1"/>
    <col min="13058" max="13067" width="13.25" style="27" customWidth="1"/>
    <col min="13068" max="13068" width="11" style="27" customWidth="1"/>
    <col min="13069" max="13069" width="11.375" style="27" customWidth="1"/>
    <col min="13070" max="13312" width="9" style="27"/>
    <col min="13313" max="13313" width="13.75" style="27" customWidth="1"/>
    <col min="13314" max="13323" width="13.25" style="27" customWidth="1"/>
    <col min="13324" max="13324" width="11" style="27" customWidth="1"/>
    <col min="13325" max="13325" width="11.375" style="27" customWidth="1"/>
    <col min="13326" max="13568" width="9" style="27"/>
    <col min="13569" max="13569" width="13.75" style="27" customWidth="1"/>
    <col min="13570" max="13579" width="13.25" style="27" customWidth="1"/>
    <col min="13580" max="13580" width="11" style="27" customWidth="1"/>
    <col min="13581" max="13581" width="11.375" style="27" customWidth="1"/>
    <col min="13582" max="13824" width="9" style="27"/>
    <col min="13825" max="13825" width="13.75" style="27" customWidth="1"/>
    <col min="13826" max="13835" width="13.25" style="27" customWidth="1"/>
    <col min="13836" max="13836" width="11" style="27" customWidth="1"/>
    <col min="13837" max="13837" width="11.375" style="27" customWidth="1"/>
    <col min="13838" max="14080" width="9" style="27"/>
    <col min="14081" max="14081" width="13.75" style="27" customWidth="1"/>
    <col min="14082" max="14091" width="13.25" style="27" customWidth="1"/>
    <col min="14092" max="14092" width="11" style="27" customWidth="1"/>
    <col min="14093" max="14093" width="11.375" style="27" customWidth="1"/>
    <col min="14094" max="14336" width="9" style="27"/>
    <col min="14337" max="14337" width="13.75" style="27" customWidth="1"/>
    <col min="14338" max="14347" width="13.25" style="27" customWidth="1"/>
    <col min="14348" max="14348" width="11" style="27" customWidth="1"/>
    <col min="14349" max="14349" width="11.375" style="27" customWidth="1"/>
    <col min="14350" max="14592" width="9" style="27"/>
    <col min="14593" max="14593" width="13.75" style="27" customWidth="1"/>
    <col min="14594" max="14603" width="13.25" style="27" customWidth="1"/>
    <col min="14604" max="14604" width="11" style="27" customWidth="1"/>
    <col min="14605" max="14605" width="11.375" style="27" customWidth="1"/>
    <col min="14606" max="14848" width="9" style="27"/>
    <col min="14849" max="14849" width="13.75" style="27" customWidth="1"/>
    <col min="14850" max="14859" width="13.25" style="27" customWidth="1"/>
    <col min="14860" max="14860" width="11" style="27" customWidth="1"/>
    <col min="14861" max="14861" width="11.375" style="27" customWidth="1"/>
    <col min="14862" max="15104" width="9" style="27"/>
    <col min="15105" max="15105" width="13.75" style="27" customWidth="1"/>
    <col min="15106" max="15115" width="13.25" style="27" customWidth="1"/>
    <col min="15116" max="15116" width="11" style="27" customWidth="1"/>
    <col min="15117" max="15117" width="11.375" style="27" customWidth="1"/>
    <col min="15118" max="15360" width="9" style="27"/>
    <col min="15361" max="15361" width="13.75" style="27" customWidth="1"/>
    <col min="15362" max="15371" width="13.25" style="27" customWidth="1"/>
    <col min="15372" max="15372" width="11" style="27" customWidth="1"/>
    <col min="15373" max="15373" width="11.375" style="27" customWidth="1"/>
    <col min="15374" max="15616" width="9" style="27"/>
    <col min="15617" max="15617" width="13.75" style="27" customWidth="1"/>
    <col min="15618" max="15627" width="13.25" style="27" customWidth="1"/>
    <col min="15628" max="15628" width="11" style="27" customWidth="1"/>
    <col min="15629" max="15629" width="11.375" style="27" customWidth="1"/>
    <col min="15630" max="15872" width="9" style="27"/>
    <col min="15873" max="15873" width="13.75" style="27" customWidth="1"/>
    <col min="15874" max="15883" width="13.25" style="27" customWidth="1"/>
    <col min="15884" max="15884" width="11" style="27" customWidth="1"/>
    <col min="15885" max="15885" width="11.375" style="27" customWidth="1"/>
    <col min="15886" max="16128" width="9" style="27"/>
    <col min="16129" max="16129" width="13.75" style="27" customWidth="1"/>
    <col min="16130" max="16139" width="13.25" style="27" customWidth="1"/>
    <col min="16140" max="16140" width="11" style="27" customWidth="1"/>
    <col min="16141" max="16141" width="11.375" style="27" customWidth="1"/>
    <col min="16142" max="16384" width="9" style="27"/>
  </cols>
  <sheetData>
    <row r="1" spans="1:20" ht="21" customHeight="1">
      <c r="A1" s="488" t="s">
        <v>306</v>
      </c>
      <c r="B1" s="488"/>
      <c r="C1" s="234"/>
      <c r="D1" s="228"/>
      <c r="E1" s="228"/>
      <c r="F1" s="228"/>
      <c r="G1" s="228"/>
      <c r="H1" s="228"/>
      <c r="I1" s="228"/>
      <c r="J1" s="228"/>
      <c r="K1" s="228"/>
      <c r="L1" s="228"/>
      <c r="M1" s="228"/>
      <c r="N1" s="228"/>
      <c r="O1" s="228"/>
      <c r="P1" s="228"/>
      <c r="Q1" s="228"/>
      <c r="R1" s="228"/>
      <c r="S1" s="228"/>
      <c r="T1" s="228"/>
    </row>
    <row r="2" spans="1:20" ht="15" customHeight="1"/>
    <row r="3" spans="1:20" s="40" customFormat="1" ht="15.75" customHeight="1">
      <c r="A3" s="46" t="s">
        <v>500</v>
      </c>
    </row>
    <row r="4" spans="1:20" s="40" customFormat="1" ht="39" customHeight="1">
      <c r="A4" s="329" t="s">
        <v>580</v>
      </c>
      <c r="B4" s="272" t="s">
        <v>79</v>
      </c>
      <c r="C4" s="272" t="s">
        <v>307</v>
      </c>
      <c r="D4" s="272" t="s">
        <v>308</v>
      </c>
      <c r="E4" s="272" t="s">
        <v>309</v>
      </c>
      <c r="F4" s="272" t="s">
        <v>310</v>
      </c>
      <c r="G4" s="272" t="s">
        <v>311</v>
      </c>
      <c r="H4" s="272" t="s">
        <v>312</v>
      </c>
      <c r="I4" s="272" t="s">
        <v>313</v>
      </c>
      <c r="J4" s="272" t="s">
        <v>314</v>
      </c>
      <c r="K4" s="272" t="s">
        <v>315</v>
      </c>
      <c r="L4" s="273" t="s">
        <v>316</v>
      </c>
      <c r="M4" s="273" t="s">
        <v>317</v>
      </c>
    </row>
    <row r="5" spans="1:20" s="40" customFormat="1" ht="21" customHeight="1">
      <c r="A5" s="123" t="s">
        <v>263</v>
      </c>
      <c r="B5" s="136">
        <v>9852</v>
      </c>
      <c r="C5" s="137">
        <v>2</v>
      </c>
      <c r="D5" s="137">
        <v>784</v>
      </c>
      <c r="E5" s="137">
        <v>554</v>
      </c>
      <c r="F5" s="137">
        <v>886</v>
      </c>
      <c r="G5" s="137">
        <v>896</v>
      </c>
      <c r="H5" s="137">
        <v>926</v>
      </c>
      <c r="I5" s="137">
        <v>2787</v>
      </c>
      <c r="J5" s="137">
        <v>2022</v>
      </c>
      <c r="K5" s="137">
        <v>478</v>
      </c>
      <c r="L5" s="137">
        <v>109</v>
      </c>
      <c r="M5" s="177">
        <v>408</v>
      </c>
    </row>
    <row r="6" spans="1:20" s="40" customFormat="1" ht="21" customHeight="1">
      <c r="A6" s="123" t="s">
        <v>318</v>
      </c>
      <c r="B6" s="136">
        <v>10174</v>
      </c>
      <c r="C6" s="137">
        <v>0</v>
      </c>
      <c r="D6" s="137">
        <v>691</v>
      </c>
      <c r="E6" s="137">
        <v>646</v>
      </c>
      <c r="F6" s="137">
        <v>910</v>
      </c>
      <c r="G6" s="137">
        <v>976</v>
      </c>
      <c r="H6" s="137">
        <v>1020</v>
      </c>
      <c r="I6" s="137">
        <v>2768</v>
      </c>
      <c r="J6" s="137">
        <v>2034</v>
      </c>
      <c r="K6" s="137">
        <v>539</v>
      </c>
      <c r="L6" s="137">
        <v>118</v>
      </c>
      <c r="M6" s="177">
        <v>472</v>
      </c>
    </row>
    <row r="7" spans="1:20" s="40" customFormat="1" ht="21" customHeight="1">
      <c r="A7" s="123" t="s">
        <v>319</v>
      </c>
      <c r="B7" s="127">
        <f t="shared" ref="B7" si="0">SUM(C7:M7)</f>
        <v>9540</v>
      </c>
      <c r="C7" s="128">
        <v>0</v>
      </c>
      <c r="D7" s="128">
        <v>442</v>
      </c>
      <c r="E7" s="128">
        <v>653</v>
      </c>
      <c r="F7" s="128">
        <v>725</v>
      </c>
      <c r="G7" s="128">
        <v>902</v>
      </c>
      <c r="H7" s="128">
        <v>861</v>
      </c>
      <c r="I7" s="128">
        <v>2543</v>
      </c>
      <c r="J7" s="128">
        <v>2118</v>
      </c>
      <c r="K7" s="128">
        <v>560</v>
      </c>
      <c r="L7" s="128">
        <v>144</v>
      </c>
      <c r="M7" s="129">
        <v>592</v>
      </c>
    </row>
    <row r="8" spans="1:20" s="278" customFormat="1" ht="21" customHeight="1">
      <c r="A8" s="294" t="s">
        <v>320</v>
      </c>
      <c r="B8" s="317">
        <v>9708</v>
      </c>
      <c r="C8" s="296">
        <v>0</v>
      </c>
      <c r="D8" s="296">
        <v>377</v>
      </c>
      <c r="E8" s="296">
        <v>622</v>
      </c>
      <c r="F8" s="296">
        <v>591</v>
      </c>
      <c r="G8" s="296">
        <v>854</v>
      </c>
      <c r="H8" s="296">
        <v>796</v>
      </c>
      <c r="I8" s="296">
        <v>2529</v>
      </c>
      <c r="J8" s="296">
        <v>2236</v>
      </c>
      <c r="K8" s="296">
        <v>689</v>
      </c>
      <c r="L8" s="296">
        <v>156</v>
      </c>
      <c r="M8" s="297">
        <v>858</v>
      </c>
    </row>
    <row r="9" spans="1:20" s="40" customFormat="1" ht="21" customHeight="1">
      <c r="A9" s="396" t="s">
        <v>585</v>
      </c>
      <c r="B9" s="130">
        <v>8449</v>
      </c>
      <c r="C9" s="131">
        <v>2</v>
      </c>
      <c r="D9" s="131">
        <v>381</v>
      </c>
      <c r="E9" s="131">
        <v>573</v>
      </c>
      <c r="F9" s="131">
        <v>534</v>
      </c>
      <c r="G9" s="131">
        <v>653</v>
      </c>
      <c r="H9" s="131">
        <v>666</v>
      </c>
      <c r="I9" s="131">
        <v>2138</v>
      </c>
      <c r="J9" s="131">
        <v>2063</v>
      </c>
      <c r="K9" s="131">
        <v>734</v>
      </c>
      <c r="L9" s="131">
        <v>232</v>
      </c>
      <c r="M9" s="132">
        <v>473</v>
      </c>
    </row>
    <row r="10" spans="1:20" s="257" customFormat="1" ht="20.25" customHeight="1">
      <c r="A10" s="409" t="s">
        <v>630</v>
      </c>
      <c r="B10" s="130">
        <v>7417</v>
      </c>
      <c r="C10" s="131">
        <v>0</v>
      </c>
      <c r="D10" s="131">
        <v>357</v>
      </c>
      <c r="E10" s="131">
        <v>521</v>
      </c>
      <c r="F10" s="131">
        <v>490</v>
      </c>
      <c r="G10" s="131">
        <v>563</v>
      </c>
      <c r="H10" s="131">
        <v>668</v>
      </c>
      <c r="I10" s="131">
        <v>1759</v>
      </c>
      <c r="J10" s="131">
        <v>1910</v>
      </c>
      <c r="K10" s="131">
        <v>742</v>
      </c>
      <c r="L10" s="131">
        <v>177</v>
      </c>
      <c r="M10" s="132">
        <v>230</v>
      </c>
    </row>
    <row r="11" spans="1:20" ht="15.75" customHeight="1">
      <c r="A11" s="12"/>
      <c r="B11" s="262"/>
      <c r="C11" s="262"/>
      <c r="D11" s="262"/>
      <c r="E11" s="262"/>
      <c r="F11" s="262"/>
      <c r="G11" s="262"/>
      <c r="H11" s="262"/>
      <c r="I11" s="262"/>
      <c r="J11" s="262"/>
      <c r="K11" s="262"/>
      <c r="L11" s="262"/>
      <c r="M11" s="262"/>
    </row>
    <row r="12" spans="1:20">
      <c r="A12" s="470" t="s">
        <v>517</v>
      </c>
      <c r="B12" s="470"/>
    </row>
    <row r="13" spans="1:20">
      <c r="A13" s="45" t="s">
        <v>50</v>
      </c>
    </row>
    <row r="14" spans="1:20">
      <c r="B14" s="44"/>
      <c r="C14" s="44"/>
      <c r="D14" s="44"/>
      <c r="E14" s="44"/>
      <c r="F14" s="44"/>
      <c r="G14" s="44"/>
      <c r="H14" s="44"/>
      <c r="I14" s="44"/>
      <c r="J14" s="44"/>
      <c r="K14" s="44"/>
      <c r="L14" s="44"/>
      <c r="M14" s="22"/>
    </row>
  </sheetData>
  <mergeCells count="2">
    <mergeCell ref="A1:B1"/>
    <mergeCell ref="A12:B12"/>
  </mergeCells>
  <phoneticPr fontId="1" type="noConversion"/>
  <pageMargins left="0.15748031496062992" right="0.15748031496062992" top="0.78740157480314965" bottom="0.98425196850393704"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23</vt:i4>
      </vt:variant>
      <vt:variant>
        <vt:lpstr>이름이 지정된 범위</vt:lpstr>
      </vt:variant>
      <vt:variant>
        <vt:i4>9</vt:i4>
      </vt:variant>
    </vt:vector>
  </HeadingPairs>
  <TitlesOfParts>
    <vt:vector size="32" baseType="lpstr">
      <vt:lpstr>1.구청 공무원(기획예산실)</vt:lpstr>
      <vt:lpstr>2.동 행정복지센터 공무원(기획예산실)</vt:lpstr>
      <vt:lpstr>3.소방공무원(서부소방서)</vt:lpstr>
      <vt:lpstr>4.퇴직사유별 공무원(총무과)</vt:lpstr>
      <vt:lpstr>5.경찰공무원(대구지방경찰청)</vt:lpstr>
      <vt:lpstr>6.관내 관공서 및 주요기관(기획예산실)</vt:lpstr>
      <vt:lpstr>7.민원서류처리(종합민원과)</vt:lpstr>
      <vt:lpstr>8.범죄발생 및 검거(서부경찰서)</vt:lpstr>
      <vt:lpstr>9.연령별 피의자(서부경찰서)</vt:lpstr>
      <vt:lpstr>10.학력별 피의자(서부경찰서)</vt:lpstr>
      <vt:lpstr>11.소년범죄(서부경찰서)</vt:lpstr>
      <vt:lpstr>12.화재발생(서부소방서)</vt:lpstr>
      <vt:lpstr>13.발화요인별 화재발생(서부소방서)</vt:lpstr>
      <vt:lpstr>14.장소별 화재발생(서부소방서)</vt:lpstr>
      <vt:lpstr>15.소방장비(서부소방서)</vt:lpstr>
      <vt:lpstr>16.119 구급활동실적(서부소방서)</vt:lpstr>
      <vt:lpstr>17.119 구조활동 실적(서부소방서)</vt:lpstr>
      <vt:lpstr>18.재난사고 발생 및 피해현황(건설안전과)</vt:lpstr>
      <vt:lpstr>19.풍수해 발생(건설안전과)</vt:lpstr>
      <vt:lpstr>20.소방대상물 현황(서부소방서)</vt:lpstr>
      <vt:lpstr>21.위험물제조소 설치현황(서부소방서)</vt:lpstr>
      <vt:lpstr>22.자동차단속 및 처리(대구지방경찰청)</vt:lpstr>
      <vt:lpstr>Sheet1</vt:lpstr>
      <vt:lpstr>'10.학력별 피의자(서부경찰서)'!Print_Area</vt:lpstr>
      <vt:lpstr>'11.소년범죄(서부경찰서)'!Print_Area</vt:lpstr>
      <vt:lpstr>'12.화재발생(서부소방서)'!Print_Area</vt:lpstr>
      <vt:lpstr>'13.발화요인별 화재발생(서부소방서)'!Print_Area</vt:lpstr>
      <vt:lpstr>'16.119 구급활동실적(서부소방서)'!Print_Area</vt:lpstr>
      <vt:lpstr>'17.119 구조활동 실적(서부소방서)'!Print_Area</vt:lpstr>
      <vt:lpstr>'7.민원서류처리(종합민원과)'!Print_Area</vt:lpstr>
      <vt:lpstr>'8.범죄발생 및 검거(서부경찰서)'!Print_Area</vt:lpstr>
      <vt:lpstr>'9.연령별 피의자(서부경찰서)'!Print_Area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2017-12-13T06:47:39Z</cp:lastPrinted>
  <dcterms:created xsi:type="dcterms:W3CDTF">2015-01-12T00:08:37Z</dcterms:created>
  <dcterms:modified xsi:type="dcterms:W3CDTF">2019-04-22T08:18:16Z</dcterms:modified>
</cp:coreProperties>
</file>